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trlProps/ctrlProp1.xml" ContentType="application/vnd.ms-excel.controlpropertie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https://d.docs.live.net/84f4355c494e6213/Escritorio/"/>
    </mc:Choice>
  </mc:AlternateContent>
  <xr:revisionPtr revIDLastSave="46" documentId="13_ncr:1_{265F1D38-B943-4F7B-A520-6309216456EB}" xr6:coauthVersionLast="47" xr6:coauthVersionMax="47" xr10:uidLastSave="{46D06DC8-0435-45E2-B67A-FB3B01275707}"/>
  <bookViews>
    <workbookView xWindow="-108" yWindow="-108" windowWidth="23256" windowHeight="12456" xr2:uid="{00000000-000D-0000-FFFF-FFFF00000000}"/>
  </bookViews>
  <sheets>
    <sheet name="Unterricht" sheetId="2" r:id="rId1"/>
    <sheet name="Meilensteine" sheetId="1" r:id="rId2"/>
    <sheet name="Instrumententafel" sheetId="4" r:id="rId3"/>
    <sheet name="Chart data" sheetId="5" state="hidden" r:id="rId4"/>
  </sheets>
  <externalReferences>
    <externalReference r:id="rId5"/>
  </externalReferences>
  <definedNames>
    <definedName name="ChartYear">YEAR('Chart data'!$B$4)</definedName>
    <definedName name="Product_A_Name">[1]Summary!$C$3</definedName>
    <definedName name="Product_B_Name">[1]Summary!$D$3</definedName>
    <definedName name="_xlnm.Print_Titles" localSheetId="1">Meilensteine!$3:$3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 i="1" l="1"/>
  <c r="B5" i="1"/>
  <c r="B6" i="1"/>
  <c r="B7" i="1"/>
  <c r="B8" i="1"/>
  <c r="B9" i="1"/>
  <c r="B10" i="1"/>
  <c r="B11" i="1"/>
  <c r="B12" i="1"/>
  <c r="B13" i="1"/>
  <c r="B14" i="1"/>
  <c r="B15" i="1"/>
  <c r="B16" i="1"/>
  <c r="B17" i="1"/>
  <c r="B18" i="1"/>
  <c r="B19" i="1"/>
  <c r="B20" i="1"/>
  <c r="B21" i="1"/>
  <c r="B22" i="1"/>
  <c r="B23" i="1"/>
  <c r="B24" i="1"/>
  <c r="B25" i="1"/>
  <c r="B26" i="1"/>
  <c r="B27" i="1"/>
  <c r="D4" i="1"/>
  <c r="C11" i="5" l="1"/>
  <c r="D11" i="5"/>
  <c r="C7" i="5"/>
  <c r="D7" i="5"/>
  <c r="C10" i="5"/>
  <c r="D10" i="5"/>
  <c r="C6" i="5"/>
  <c r="D6" i="5"/>
  <c r="C13" i="5"/>
  <c r="D13" i="5"/>
  <c r="C9" i="5"/>
  <c r="D9" i="5"/>
  <c r="C12" i="5"/>
  <c r="D12" i="5"/>
  <c r="C8" i="5"/>
  <c r="D8" i="5"/>
  <c r="C4" i="5"/>
  <c r="D4" i="5"/>
  <c r="C5" i="5"/>
  <c r="D5" i="5"/>
  <c r="D5" i="1"/>
  <c r="D6" i="1" l="1"/>
  <c r="D7" i="1" l="1"/>
  <c r="D8" i="1" l="1"/>
  <c r="D9" i="1" l="1"/>
  <c r="D10" i="1" l="1"/>
  <c r="D11" i="1" l="1"/>
  <c r="D12" i="1" l="1"/>
  <c r="D13" i="1" l="1"/>
  <c r="D14" i="1" l="1"/>
  <c r="B4" i="5" l="1"/>
  <c r="D15" i="1"/>
  <c r="B20" i="5" l="1"/>
  <c r="B3" i="4" s="1"/>
  <c r="C24" i="5"/>
  <c r="D16" i="1"/>
  <c r="B5" i="5" s="1"/>
  <c r="B6" i="5" l="1"/>
  <c r="D17" i="1"/>
  <c r="B7" i="5" l="1"/>
  <c r="D18" i="1"/>
  <c r="B8" i="5" l="1"/>
  <c r="D19" i="1"/>
  <c r="B9" i="5" l="1"/>
  <c r="C25" i="5" s="1"/>
  <c r="D20" i="1"/>
  <c r="B21" i="5" l="1"/>
  <c r="C3" i="4" s="1"/>
  <c r="B10" i="5"/>
  <c r="D21" i="1"/>
  <c r="B11" i="5" l="1"/>
  <c r="D22" i="1"/>
  <c r="D23" i="1" l="1"/>
  <c r="B12" i="5"/>
  <c r="D24" i="1" l="1"/>
  <c r="D25" i="1" s="1"/>
  <c r="D26" i="1" s="1"/>
  <c r="D27" i="1" s="1"/>
  <c r="B13" i="5"/>
  <c r="C26" i="5" l="1"/>
  <c r="B22" i="5"/>
  <c r="D3" i="4" s="1"/>
</calcChain>
</file>

<file path=xl/sharedStrings.xml><?xml version="1.0" encoding="utf-8"?>
<sst xmlns="http://schemas.openxmlformats.org/spreadsheetml/2006/main" count="57" uniqueCount="53">
  <si>
    <t>No.</t>
  </si>
  <si>
    <t>Position</t>
  </si>
  <si>
    <t>Date</t>
  </si>
  <si>
    <t>Events</t>
  </si>
  <si>
    <t>Row Increment</t>
  </si>
  <si>
    <t>Start</t>
  </si>
  <si>
    <t>Proof of Concept</t>
  </si>
  <si>
    <t>Scrolling capability</t>
  </si>
  <si>
    <t>Year</t>
  </si>
  <si>
    <t>Middle date</t>
  </si>
  <si>
    <t>First date</t>
  </si>
  <si>
    <t>Last date</t>
  </si>
  <si>
    <t>Do not delete this worksheet!</t>
  </si>
  <si>
    <t>&lt;-- year for the starting position of the roadmap</t>
  </si>
  <si>
    <t>&lt;-- year for the last position of the roadmap, note, this may be blank if it's the same year as the starting position of the roadmap</t>
  </si>
  <si>
    <t>&lt;-- year for the middle period of the roadmap, note, this may be blank if it's the same year as the starting position of the roadmap</t>
  </si>
  <si>
    <t>Enter the Position for charting the date and milestone in cell C1. Enter a positive number between 1 and 3 to chart the milestone above the timeline. Enter a negative number between 1 and 3 to chart the milestone below the timeline.
Enter the Date and Milestone or activity in column D and E within the table.
Repeat this pattern for each new row in the table at right.
Sample data is provided in rows 3 through 26. Modify or delete sample content to create your own roadmap.
Continue to cell A27 for the next instruction.</t>
  </si>
  <si>
    <t>Data for creating the dynamic charting is in this worksheet. Do not delete this worksheet!
Deleting this worksheet could compromise the dynamic capability of the workbook.</t>
  </si>
  <si>
    <t>Dynamic Chart content</t>
  </si>
  <si>
    <t>Title for the table is in cell B2.</t>
  </si>
  <si>
    <t>The ability to scroll through the roadmap is done with the help of an increment value. The title for this ability is in cell B15.
A table with a header and a single value is in cells B16 and B17.
Continue to cell A19 for the next instruction.</t>
  </si>
  <si>
    <t>The Roadmap chart plots the years for the timeline. To do this, the years must be captured from the Milestone List. 
The title for this section is "Year" in cell  B19. 
The year values are auto generated in cells C20 through C22.
Warning: Deleting or modifying these years could change the charting accuracy of the Roadmap chart.
Continue to cell A24 for the next instruction.</t>
  </si>
  <si>
    <t>Donut markers in the Roadmap chart contain dates from the dynamic chart content in this worksheet. The dates are First date in cell C24, Middle date in cell C25, and last date in cell C26.
There are no further instructions in this worksheet.</t>
  </si>
  <si>
    <t>Table headings are in cells C2 through E2. Use Sort &amp; Filter options to sort or find specific entries.
Enter Milestones with dates and set a position for charting the milestone, in the table starting in cell C3.
Column B has been hidden. The chart generated from this data using a scrollbar to view chuncks of the timeline. Column B helps determine which Milestones to chart when the scrollbar is incremented. 
Warning: Deleting or modifying column B contents may disrupt the integrity of the charting built into this workbook.</t>
  </si>
  <si>
    <t>Table headings are in cells B3 through D3. 
This table is auto updated based on the content entered in the Milestones worksheet.
Warning: Modifying or deleting content in this table could compromise the dynamic update capability of the Roadmap chart in the Roadmap worksheet.
Continue to cell A15 for the next instruction.</t>
  </si>
  <si>
    <t>A chart displaying the milestones from Milestones worksheet is in this worksheet. 
Years are indicated in cells B2, C2, and D2 and have the style Heading 3 applied.
10  milestones are charted at a time. 
Use the scroll bar in cells B4 through D4 to navigate through the roadmap.
Timeline years are in cells B3 through D3.
There are no further instructions in this worksheet.</t>
  </si>
  <si>
    <t>Anleitung dieses Arbeitsbuchs</t>
  </si>
  <si>
    <t>Leitfaden für Bildschirmleser</t>
  </si>
  <si>
    <t>In diesem Arbeitsbuch gibt es vier Arbeitsblätter. 
Meilensteine
Fahrplan
Über uns
Diagrammdaten (versteckt)
Die Anweisungen für jedes Arbeitsblatt befinden sich in der A-Spalte, beginnend in Zelle A1 jedes Arbeitsblatts. Sie sind mit verstecktem Text geschrieben. Jeder Schritt führt dich durch die Informationen in dieser Reihe. Jeder folgende Schritt wird in Zelle A2, A3 und so weiter fortgesetzt, sofern nicht ausdrücklich anders angegeben. Zum Beispiel könnte der Anweisungstext für den nächsten Schritt sagen: "Weiter zur Zelle A6". 
Versteckter Text wird nicht gedruckt.
Um diese Anweisungen aus einem Arbeitsblatt zu entfernen, löschen Sie einfach Spalte A.</t>
  </si>
  <si>
    <t>Diese Roadmap nutzt Positionen, um Meilensteine und Aktivitäten zu dokumentieren. Positionen können verwendet werden, um einem Meilenstein oder einer Aktivität Gewicht zu verleihen. Passen Sie die Werte einfach nach Ihrer Gewichtspräferenz an. Zum Beispiel könnte Meilenstein/Aktivität 3 mehr Gewicht haben als Meilenstein/Aktivität 2. Um dies im Diagramm anzuzeigen, setzen Sie einfach den Positionswert für Meilenstein/Aktivität 3 höher als für Meilenstein/Aktivität 2.</t>
  </si>
  <si>
    <t>Dies ist die letzte Anleitung in diesem Arbeitsblatt.</t>
  </si>
  <si>
    <t>Meilensteine</t>
  </si>
  <si>
    <t>Datum</t>
  </si>
  <si>
    <t>Meilenstein</t>
  </si>
  <si>
    <t>Problemanalyse
Aktivität 1</t>
  </si>
  <si>
    <t>Business Case entwickeln
Aktivität 1
Aktivität 2</t>
  </si>
  <si>
    <t>Rezensionspräsentation</t>
  </si>
  <si>
    <t>Exec Kickoff
Aktivität 1
Aktivität 2</t>
  </si>
  <si>
    <t>Führungsebene
Aktivität 1
Aktivität 2
Aktivität 3</t>
  </si>
  <si>
    <t>Stakeholder-Beteiligung</t>
  </si>
  <si>
    <t>Ressourcenauswahl</t>
  </si>
  <si>
    <t>Teamzusammenstellung
Aktivität 1</t>
  </si>
  <si>
    <t>Team-Kickoff
Aktivität 1 
Aktivität 2
Aktivität 3
Aktivität 4</t>
  </si>
  <si>
    <t>Start Datenerhebung</t>
  </si>
  <si>
    <t>Datenanalyse</t>
  </si>
  <si>
    <t>Konstruktion</t>
  </si>
  <si>
    <t>Test &amp; Analyse</t>
  </si>
  <si>
    <t>Neugestaltung</t>
  </si>
  <si>
    <t>Umgestaltung</t>
  </si>
  <si>
    <t>Finaler Test</t>
  </si>
  <si>
    <t>Beta-Test</t>
  </si>
  <si>
    <t>Rezension</t>
  </si>
  <si>
    <t>Freigabe an das Marketing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</si>
</sst>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409]d\ mmm;@"/>
    <numFmt numFmtId="167" formatCode="[$-407]d\.\ mmmm\ yyyy;@"/>
  </numFmts>
  <fonts count="10" x14ac:knownFonts="1">
    <font>
      <sz val="11"/>
      <color theme="1"/>
      <name val="Franklin Gothic Book"/>
      <family val="2"/>
      <scheme val="minor"/>
    </font>
    <font>
      <sz val="11"/>
      <color theme="1"/>
      <name val="Franklin Gothic Book"/>
      <family val="2"/>
      <scheme val="minor"/>
    </font>
    <font>
      <sz val="11"/>
      <color theme="0"/>
      <name val="Franklin Gothic Book"/>
      <family val="2"/>
      <scheme val="minor"/>
    </font>
    <font>
      <b/>
      <sz val="12"/>
      <color theme="0"/>
      <name val="Franklin Gothic Book"/>
      <family val="2"/>
      <scheme val="minor"/>
    </font>
    <font>
      <b/>
      <sz val="18"/>
      <color theme="8"/>
      <name val="Franklin Gothic Book"/>
      <family val="2"/>
      <scheme val="minor"/>
    </font>
    <font>
      <b/>
      <sz val="12"/>
      <color theme="8"/>
      <name val="Franklin Gothic Book"/>
      <family val="2"/>
      <scheme val="minor"/>
    </font>
    <font>
      <sz val="11"/>
      <color theme="8" tint="0.79998168889431442"/>
      <name val="Franklin Gothic Book"/>
      <family val="2"/>
      <scheme val="minor"/>
    </font>
    <font>
      <b/>
      <sz val="18"/>
      <color theme="0"/>
      <name val="Franklin Gothic Book"/>
      <family val="2"/>
      <scheme val="minor"/>
    </font>
    <font>
      <b/>
      <sz val="18"/>
      <color theme="1"/>
      <name val="Franklin Gothic Book"/>
      <family val="2"/>
      <scheme val="minor"/>
    </font>
    <font>
      <b/>
      <sz val="12"/>
      <color theme="1"/>
      <name val="Franklin Gothic Book"/>
      <family val="2"/>
      <scheme val="minor"/>
    </font>
  </fonts>
  <fills count="8">
    <fill>
      <patternFill patternType="none"/>
    </fill>
    <fill>
      <patternFill patternType="gray125"/>
    </fill>
    <fill>
      <patternFill patternType="solid">
        <fgColor theme="8" tint="0.79998168889431442"/>
        <bgColor indexed="64"/>
      </patternFill>
    </fill>
    <fill>
      <patternFill patternType="solid">
        <fgColor theme="8" tint="-0.24994659260841701"/>
        <bgColor indexed="64"/>
      </patternFill>
    </fill>
    <fill>
      <patternFill patternType="solid">
        <fgColor theme="8" tint="-0.249977111117893"/>
        <bgColor indexed="64"/>
      </patternFill>
    </fill>
    <fill>
      <patternFill patternType="solid">
        <fgColor theme="8"/>
        <bgColor indexed="64"/>
      </patternFill>
    </fill>
    <fill>
      <patternFill patternType="solid">
        <fgColor theme="0"/>
        <bgColor indexed="64"/>
      </patternFill>
    </fill>
    <fill>
      <patternFill patternType="solid">
        <fgColor theme="4"/>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8">
    <xf numFmtId="0" fontId="0" fillId="0" borderId="0"/>
    <xf numFmtId="0" fontId="4" fillId="0" borderId="0" applyNumberFormat="0" applyFill="0" applyProtection="0">
      <alignment vertical="top"/>
    </xf>
    <xf numFmtId="0" fontId="5" fillId="0" borderId="0" applyNumberFormat="0" applyFill="0" applyAlignment="0" applyProtection="0"/>
    <xf numFmtId="3" fontId="1" fillId="0" borderId="0" applyFont="0" applyFill="0" applyBorder="0" applyProtection="0">
      <alignment horizontal="center" vertical="center"/>
    </xf>
    <xf numFmtId="0" fontId="3" fillId="3" borderId="0" applyNumberFormat="0" applyProtection="0">
      <alignment horizontal="right" vertical="top" indent="1"/>
    </xf>
    <xf numFmtId="14" fontId="1" fillId="0" borderId="0" applyFont="0" applyFill="0" applyBorder="0">
      <alignment horizontal="center" vertical="center" wrapText="1"/>
    </xf>
    <xf numFmtId="0" fontId="2" fillId="0" borderId="0"/>
    <xf numFmtId="0" fontId="6" fillId="2" borderId="0">
      <alignment wrapText="1"/>
    </xf>
  </cellStyleXfs>
  <cellXfs count="29">
    <xf numFmtId="0" fontId="0" fillId="0" borderId="0" xfId="0"/>
    <xf numFmtId="0" fontId="0" fillId="0" borderId="0" xfId="0" applyAlignment="1">
      <alignment wrapText="1"/>
    </xf>
    <xf numFmtId="0" fontId="5" fillId="0" borderId="0" xfId="2"/>
    <xf numFmtId="14" fontId="0" fillId="0" borderId="0" xfId="0" applyNumberFormat="1" applyAlignment="1">
      <alignment wrapText="1"/>
    </xf>
    <xf numFmtId="164" fontId="0" fillId="0" borderId="0" xfId="0" applyNumberFormat="1"/>
    <xf numFmtId="0" fontId="5" fillId="0" borderId="0" xfId="2" applyNumberFormat="1"/>
    <xf numFmtId="14" fontId="0" fillId="0" borderId="0" xfId="0" applyNumberFormat="1" applyAlignment="1">
      <alignment horizontal="center"/>
    </xf>
    <xf numFmtId="0" fontId="0" fillId="0" borderId="0" xfId="0" applyAlignment="1">
      <alignment horizontal="center"/>
    </xf>
    <xf numFmtId="0" fontId="4" fillId="0" borderId="0" xfId="1">
      <alignment vertical="top"/>
    </xf>
    <xf numFmtId="0" fontId="3" fillId="3" borderId="0" xfId="4">
      <alignment horizontal="right" vertical="top" indent="1"/>
    </xf>
    <xf numFmtId="0" fontId="0" fillId="2" borderId="0" xfId="0" applyFill="1"/>
    <xf numFmtId="3" fontId="0" fillId="0" borderId="0" xfId="3" applyFont="1" applyFill="1" applyBorder="1">
      <alignment horizontal="center" vertical="center"/>
    </xf>
    <xf numFmtId="0" fontId="2" fillId="0" borderId="0" xfId="6"/>
    <xf numFmtId="0" fontId="6" fillId="2" borderId="0" xfId="7">
      <alignment wrapText="1"/>
    </xf>
    <xf numFmtId="0" fontId="6" fillId="4" borderId="0" xfId="7" applyFill="1">
      <alignment wrapText="1"/>
    </xf>
    <xf numFmtId="0" fontId="2" fillId="6" borderId="0" xfId="6" applyFill="1"/>
    <xf numFmtId="0" fontId="0" fillId="6" borderId="0" xfId="0" applyFill="1"/>
    <xf numFmtId="0" fontId="7" fillId="6" borderId="0" xfId="1" applyFont="1" applyFill="1" applyAlignment="1">
      <alignment horizontal="center" vertical="center"/>
    </xf>
    <xf numFmtId="3" fontId="0" fillId="0" borderId="1" xfId="3" applyFont="1" applyFill="1" applyBorder="1">
      <alignment horizontal="center" vertical="center"/>
    </xf>
    <xf numFmtId="0" fontId="0" fillId="0" borderId="1" xfId="0" applyBorder="1"/>
    <xf numFmtId="0" fontId="0" fillId="0" borderId="1" xfId="0" applyBorder="1" applyAlignment="1">
      <alignment wrapText="1"/>
    </xf>
    <xf numFmtId="3" fontId="0" fillId="0" borderId="1" xfId="3" applyFont="1" applyBorder="1">
      <alignment horizontal="center" vertical="center"/>
    </xf>
    <xf numFmtId="0" fontId="3" fillId="7" borderId="0" xfId="4" applyFill="1">
      <alignment horizontal="right" vertical="top" indent="1"/>
    </xf>
    <xf numFmtId="0" fontId="8" fillId="5" borderId="0" xfId="1" applyFont="1" applyFill="1" applyAlignment="1">
      <alignment vertical="center"/>
    </xf>
    <xf numFmtId="0" fontId="9" fillId="5" borderId="0" xfId="2" applyFont="1" applyFill="1" applyAlignment="1"/>
    <xf numFmtId="0" fontId="0" fillId="0" borderId="2" xfId="0" applyBorder="1" applyAlignment="1">
      <alignment wrapText="1"/>
    </xf>
    <xf numFmtId="0" fontId="0" fillId="0" borderId="2" xfId="0" applyBorder="1"/>
    <xf numFmtId="0" fontId="7" fillId="5" borderId="1" xfId="1" applyFont="1" applyFill="1" applyBorder="1" applyAlignment="1">
      <alignment horizontal="center" vertical="center"/>
    </xf>
    <xf numFmtId="167" fontId="0" fillId="0" borderId="1" xfId="5" applyNumberFormat="1" applyFont="1" applyFill="1" applyBorder="1">
      <alignment horizontal="center" vertical="center" wrapText="1"/>
    </xf>
  </cellXfs>
  <cellStyles count="8">
    <cellStyle name="Date" xfId="5" xr:uid="{00000000-0005-0000-0000-000001000000}"/>
    <cellStyle name="Encabezado 1" xfId="1" builtinId="16" customBuiltin="1"/>
    <cellStyle name="Millares" xfId="3" builtinId="3" customBuiltin="1"/>
    <cellStyle name="Normal" xfId="0" builtinId="0" customBuiltin="1"/>
    <cellStyle name="Título 2" xfId="2" builtinId="17" customBuiltin="1"/>
    <cellStyle name="Título 3" xfId="4" builtinId="18" customBuiltin="1"/>
    <cellStyle name="zHiddenCharttext" xfId="7" xr:uid="{00000000-0005-0000-0000-000006000000}"/>
    <cellStyle name="zHiddenText" xfId="6" xr:uid="{00000000-0005-0000-0000-000007000000}"/>
  </cellStyles>
  <dxfs count="12">
    <dxf>
      <font>
        <b val="0"/>
        <i val="0"/>
        <strike val="0"/>
        <condense val="0"/>
        <extend val="0"/>
        <outline val="0"/>
        <shadow val="0"/>
        <u val="none"/>
        <vertAlign val="baseline"/>
        <sz val="11"/>
        <color theme="1"/>
        <name val="Franklin Gothic Book"/>
        <scheme val="minor"/>
      </font>
      <numFmt numFmtId="167" formatCode="[$-407]d\.\ mmmm\ yyyy;@"/>
      <fill>
        <patternFill patternType="none">
          <fgColor indexed="64"/>
          <bgColor indexed="65"/>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dxf>
    <dxf>
      <numFmt numFmtId="165" formatCode="m/d/yyyy"/>
      <alignment horizontal="general" vertical="bottom" textRotation="0" wrapText="1" indent="0" justifyLastLine="0" shrinkToFit="0" readingOrder="0"/>
    </dxf>
    <dxf>
      <numFmt numFmtId="165" formatCode="m/d/yyyy"/>
      <alignment horizontal="center" vertical="bottom" textRotation="0" wrapText="0" indent="0" justifyLastLine="0" shrinkToFit="0" readingOrder="0"/>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theme="1"/>
        <name val="Franklin Gothic Book"/>
        <scheme val="minor"/>
      </font>
      <fill>
        <patternFill patternType="none">
          <fgColor indexed="64"/>
          <bgColor indexed="65"/>
        </patternFill>
      </fill>
    </dxf>
    <dxf>
      <fill>
        <patternFill patternType="solid">
          <fgColor theme="5" tint="0.79992065187536243"/>
          <bgColor theme="8" tint="0.79998168889431442"/>
        </patternFill>
      </fill>
    </dxf>
    <dxf>
      <font>
        <color theme="8" tint="-0.499984740745262"/>
      </font>
      <border>
        <bottom style="thin">
          <color theme="8"/>
        </bottom>
      </border>
    </dxf>
    <dxf>
      <font>
        <b val="0"/>
        <i val="0"/>
        <color theme="8" tint="-0.499984740745262"/>
      </font>
      <border>
        <top style="thin">
          <color theme="8"/>
        </top>
        <bottom style="thin">
          <color theme="8"/>
        </bottom>
      </border>
    </dxf>
  </dxfs>
  <tableStyles count="1" defaultTableStyle="Product Roadmap table style" defaultPivotStyle="PivotStyleLight16">
    <tableStyle name="Product Roadmap table style" pivot="0" count="3" xr9:uid="{00000000-0011-0000-FFFF-FFFF00000000}">
      <tableStyleElement type="wholeTable" dxfId="11"/>
      <tableStyleElement type="headerRow" dxfId="10"/>
      <tableStyleElement type="firstRowStripe" dxfId="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600" b="0" i="0" u="none" strike="noStrike" kern="1200" cap="none" spc="50" normalizeH="0" baseline="0">
              <a:solidFill>
                <a:schemeClr val="tx1">
                  <a:lumMod val="65000"/>
                  <a:lumOff val="35000"/>
                </a:schemeClr>
              </a:solidFill>
              <a:latin typeface="+mj-lt"/>
              <a:ea typeface="+mj-ea"/>
              <a:cs typeface="+mj-cs"/>
            </a:defRPr>
          </a:pPr>
          <a:endParaRPr lang="en-US"/>
        </a:p>
      </c:txPr>
    </c:title>
    <c:autoTitleDeleted val="0"/>
    <c:plotArea>
      <c:layout>
        <c:manualLayout>
          <c:layoutTarget val="inner"/>
          <c:xMode val="edge"/>
          <c:yMode val="edge"/>
          <c:x val="0"/>
          <c:y val="0"/>
          <c:w val="1"/>
          <c:h val="0.95827541318139831"/>
        </c:manualLayout>
      </c:layout>
      <c:scatterChart>
        <c:scatterStyle val="lineMarker"/>
        <c:varyColors val="0"/>
        <c:ser>
          <c:idx val="0"/>
          <c:order val="0"/>
          <c:tx>
            <c:strRef>
              <c:f>'Chart data'!$D$3</c:f>
              <c:strCache>
                <c:ptCount val="1"/>
                <c:pt idx="0">
                  <c:v>Position</c:v>
                </c:pt>
              </c:strCache>
            </c:strRef>
          </c:tx>
          <c:spPr>
            <a:ln w="25400" cap="rnd">
              <a:noFill/>
              <a:round/>
            </a:ln>
            <a:effectLst/>
          </c:spPr>
          <c:marker>
            <c:symbol val="circle"/>
            <c:size val="6"/>
            <c:spPr>
              <a:solidFill>
                <a:schemeClr val="lt1"/>
              </a:solidFill>
              <a:ln w="38100">
                <a:solidFill>
                  <a:schemeClr val="accent1">
                    <a:alpha val="60000"/>
                  </a:schemeClr>
                </a:solidFill>
              </a:ln>
              <a:effectLst/>
            </c:spPr>
          </c:marker>
          <c:dLbls>
            <c:dLbl>
              <c:idx val="0"/>
              <c:tx>
                <c:rich>
                  <a:bodyPr/>
                  <a:lstStyle/>
                  <a:p>
                    <a:fld id="{79D88922-D49A-4B62-944D-45AA90E30EB4}"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738F-4955-B7A2-9C15639C0302}"/>
                </c:ext>
              </c:extLst>
            </c:dLbl>
            <c:dLbl>
              <c:idx val="1"/>
              <c:tx>
                <c:rich>
                  <a:bodyPr/>
                  <a:lstStyle/>
                  <a:p>
                    <a:fld id="{270C0D9F-8697-4297-9467-0180C11D7A9C}"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738F-4955-B7A2-9C15639C0302}"/>
                </c:ext>
              </c:extLst>
            </c:dLbl>
            <c:dLbl>
              <c:idx val="2"/>
              <c:tx>
                <c:rich>
                  <a:bodyPr/>
                  <a:lstStyle/>
                  <a:p>
                    <a:fld id="{BC672144-FAC2-4538-9BF6-98B767C51E79}"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738F-4955-B7A2-9C15639C0302}"/>
                </c:ext>
              </c:extLst>
            </c:dLbl>
            <c:dLbl>
              <c:idx val="3"/>
              <c:tx>
                <c:rich>
                  <a:bodyPr/>
                  <a:lstStyle/>
                  <a:p>
                    <a:fld id="{01D52BBB-15E3-4825-AE90-C2CA879D064F}"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738F-4955-B7A2-9C15639C0302}"/>
                </c:ext>
              </c:extLst>
            </c:dLbl>
            <c:dLbl>
              <c:idx val="4"/>
              <c:layout>
                <c:manualLayout>
                  <c:x val="9.6956317666121408E-2"/>
                  <c:y val="3.7306472673008426E-3"/>
                </c:manualLayout>
              </c:layout>
              <c:tx>
                <c:rich>
                  <a:bodyPr/>
                  <a:lstStyle/>
                  <a:p>
                    <a:fld id="{4D733D96-0B2A-4530-950D-8055DD6C8173}" type="CELLRANGE">
                      <a:rPr lang="en-US"/>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738F-4955-B7A2-9C15639C0302}"/>
                </c:ext>
              </c:extLst>
            </c:dLbl>
            <c:dLbl>
              <c:idx val="5"/>
              <c:tx>
                <c:rich>
                  <a:bodyPr/>
                  <a:lstStyle/>
                  <a:p>
                    <a:fld id="{772293E3-DF8D-4132-91DC-DAE42A2F03BE}"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738F-4955-B7A2-9C15639C0302}"/>
                </c:ext>
              </c:extLst>
            </c:dLbl>
            <c:dLbl>
              <c:idx val="6"/>
              <c:tx>
                <c:rich>
                  <a:bodyPr/>
                  <a:lstStyle/>
                  <a:p>
                    <a:fld id="{7250ED5F-564C-4083-AA4C-3C51006AE080}"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738F-4955-B7A2-9C15639C0302}"/>
                </c:ext>
              </c:extLst>
            </c:dLbl>
            <c:dLbl>
              <c:idx val="7"/>
              <c:tx>
                <c:rich>
                  <a:bodyPr/>
                  <a:lstStyle/>
                  <a:p>
                    <a:fld id="{87209D78-6819-4CEF-BD11-516E1C391FDA}"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738F-4955-B7A2-9C15639C0302}"/>
                </c:ext>
              </c:extLst>
            </c:dLbl>
            <c:dLbl>
              <c:idx val="8"/>
              <c:tx>
                <c:rich>
                  <a:bodyPr/>
                  <a:lstStyle/>
                  <a:p>
                    <a:fld id="{8C6B2544-A5D8-43B7-ACA0-FEF443EE34B5}"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738F-4955-B7A2-9C15639C0302}"/>
                </c:ext>
              </c:extLst>
            </c:dLbl>
            <c:dLbl>
              <c:idx val="9"/>
              <c:tx>
                <c:rich>
                  <a:bodyPr/>
                  <a:lstStyle/>
                  <a:p>
                    <a:fld id="{9C4445D9-1AB7-4F59-8759-BDEBD1307BBE}" type="CELLRANGE">
                      <a:rPr lang="es-MX"/>
                      <a:pPr/>
                      <a:t>[CELLRANGE]</a:t>
                    </a:fld>
                    <a:endParaRPr lang="es-MX"/>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738F-4955-B7A2-9C15639C0302}"/>
                </c:ext>
              </c:extLst>
            </c:dLbl>
            <c:spPr>
              <a:solidFill>
                <a:schemeClr val="tx1">
                  <a:lumMod val="50000"/>
                  <a:lumOff val="50000"/>
                </a:schemeClr>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a:noFill/>
                  <a:ln>
                    <a:noFill/>
                  </a:ln>
                </c15:spPr>
                <c15:showDataLabelsRange val="1"/>
                <c15:showLeaderLines val="0"/>
              </c:ext>
            </c:extLst>
          </c:dLbls>
          <c:errBars>
            <c:errDir val="y"/>
            <c:errBarType val="minus"/>
            <c:errValType val="percentage"/>
            <c:noEndCap val="1"/>
            <c:val val="100"/>
            <c:spPr>
              <a:noFill/>
              <a:ln w="9525">
                <a:solidFill>
                  <a:schemeClr val="tx1">
                    <a:lumMod val="65000"/>
                    <a:lumOff val="35000"/>
                  </a:schemeClr>
                </a:solidFill>
                <a:round/>
              </a:ln>
              <a:effectLst/>
            </c:spPr>
          </c:errBars>
          <c:xVal>
            <c:multiLvlStrRef>
              <c:f>'Chart data'!$B$4:$C$13</c:f>
              <c:multiLvlStrCache>
                <c:ptCount val="10"/>
                <c:lvl>
                  <c:pt idx="0">
                    <c:v>Start</c:v>
                  </c:pt>
                  <c:pt idx="1">
                    <c:v>Business Case entwickeln
Aktivität 1
Aktivität 2</c:v>
                  </c:pt>
                  <c:pt idx="2">
                    <c:v>Rezensionspräsentation</c:v>
                  </c:pt>
                  <c:pt idx="3">
                    <c:v>Exec Kickoff
Aktivität 1
Aktivität 2</c:v>
                  </c:pt>
                  <c:pt idx="4">
                    <c:v>Führungsebene
Aktivität 1
Aktivität 2
Aktivität 3</c:v>
                  </c:pt>
                  <c:pt idx="5">
                    <c:v>Stakeholder-Beteiligung</c:v>
                  </c:pt>
                  <c:pt idx="6">
                    <c:v>Ressourcenauswahl</c:v>
                  </c:pt>
                  <c:pt idx="7">
                    <c:v>Teamzusammenstellung
Aktivität 1</c:v>
                  </c:pt>
                  <c:pt idx="8">
                    <c:v>Team-Kickoff
Aktivität 1 
Aktivität 2
Aktivität 3
Aktivität 4</c:v>
                  </c:pt>
                  <c:pt idx="9">
                    <c:v>Start Datenerhebung</c:v>
                  </c:pt>
                </c:lvl>
                <c:lvl>
                  <c:pt idx="0">
                    <c:v>07/01/2026</c:v>
                  </c:pt>
                  <c:pt idx="1">
                    <c:v>06/02/2026</c:v>
                  </c:pt>
                  <c:pt idx="2">
                    <c:v>08/03/2026</c:v>
                  </c:pt>
                  <c:pt idx="3">
                    <c:v>17/04/2026</c:v>
                  </c:pt>
                  <c:pt idx="4">
                    <c:v>06/06/2026</c:v>
                  </c:pt>
                  <c:pt idx="5">
                    <c:v>05/08/2026</c:v>
                  </c:pt>
                  <c:pt idx="6">
                    <c:v>14/10/2026</c:v>
                  </c:pt>
                  <c:pt idx="7">
                    <c:v>02/01/2027</c:v>
                  </c:pt>
                  <c:pt idx="8">
                    <c:v>02/04/2027</c:v>
                  </c:pt>
                  <c:pt idx="9">
                    <c:v>11/07/2027</c:v>
                  </c:pt>
                </c:lvl>
              </c:multiLvlStrCache>
            </c:multiLvlStrRef>
          </c:xVal>
          <c:yVal>
            <c:numRef>
              <c:f>'Chart data'!$D$4:$D$13</c:f>
              <c:numCache>
                <c:formatCode>General</c:formatCode>
                <c:ptCount val="10"/>
                <c:pt idx="0">
                  <c:v>1</c:v>
                </c:pt>
                <c:pt idx="1">
                  <c:v>1</c:v>
                </c:pt>
                <c:pt idx="2">
                  <c:v>-1</c:v>
                </c:pt>
                <c:pt idx="3">
                  <c:v>-0.5</c:v>
                </c:pt>
                <c:pt idx="4">
                  <c:v>2</c:v>
                </c:pt>
                <c:pt idx="5">
                  <c:v>0.5</c:v>
                </c:pt>
                <c:pt idx="6">
                  <c:v>-1</c:v>
                </c:pt>
                <c:pt idx="7">
                  <c:v>0.5</c:v>
                </c:pt>
                <c:pt idx="8">
                  <c:v>-2</c:v>
                </c:pt>
                <c:pt idx="9">
                  <c:v>3</c:v>
                </c:pt>
              </c:numCache>
            </c:numRef>
          </c:yVal>
          <c:smooth val="0"/>
          <c:extLst>
            <c:ext xmlns:c15="http://schemas.microsoft.com/office/drawing/2012/chart" uri="{02D57815-91ED-43cb-92C2-25804820EDAC}">
              <c15:datalabelsRange>
                <c15:f>'Chart data'!$C$4:$C$13</c15:f>
                <c15:dlblRangeCache>
                  <c:ptCount val="10"/>
                  <c:pt idx="0">
                    <c:v>Start</c:v>
                  </c:pt>
                  <c:pt idx="1">
                    <c:v>Business Case entwickeln
Aktivität 1
Aktivität 2</c:v>
                  </c:pt>
                  <c:pt idx="2">
                    <c:v>Rezensionspräsentation</c:v>
                  </c:pt>
                  <c:pt idx="3">
                    <c:v>Exec Kickoff
Aktivität 1
Aktivität 2</c:v>
                  </c:pt>
                  <c:pt idx="4">
                    <c:v>Führungsebene
Aktivität 1
Aktivität 2
Aktivität 3</c:v>
                  </c:pt>
                  <c:pt idx="5">
                    <c:v>Stakeholder-Beteiligung</c:v>
                  </c:pt>
                  <c:pt idx="6">
                    <c:v>Ressourcenauswahl</c:v>
                  </c:pt>
                  <c:pt idx="7">
                    <c:v>Teamzusammenstellung
Aktivität 1</c:v>
                  </c:pt>
                  <c:pt idx="8">
                    <c:v>Team-Kickoff
Aktivität 1 
Aktivität 2
Aktivität 3
Aktivität 4</c:v>
                  </c:pt>
                  <c:pt idx="9">
                    <c:v>Start Datenerhebung</c:v>
                  </c:pt>
                </c15:dlblRangeCache>
              </c15:datalabelsRange>
            </c:ext>
            <c:ext xmlns:c16="http://schemas.microsoft.com/office/drawing/2014/chart" uri="{C3380CC4-5D6E-409C-BE32-E72D297353CC}">
              <c16:uniqueId val="{0000000A-738F-4955-B7A2-9C15639C0302}"/>
            </c:ext>
          </c:extLst>
        </c:ser>
        <c:dLbls>
          <c:showLegendKey val="0"/>
          <c:showVal val="0"/>
          <c:showCatName val="0"/>
          <c:showSerName val="0"/>
          <c:showPercent val="0"/>
          <c:showBubbleSize val="0"/>
        </c:dLbls>
        <c:axId val="174159360"/>
        <c:axId val="174160896"/>
      </c:scatterChart>
      <c:valAx>
        <c:axId val="174159360"/>
        <c:scaling>
          <c:orientation val="minMax"/>
          <c:max val="12"/>
        </c:scaling>
        <c:delete val="0"/>
        <c:axPos val="b"/>
        <c:majorGridlines>
          <c:spPr>
            <a:ln w="9525" cap="flat" cmpd="sng" algn="ctr">
              <a:solidFill>
                <a:schemeClr val="tx1">
                  <a:lumMod val="15000"/>
                  <a:lumOff val="85000"/>
                </a:schemeClr>
              </a:solidFill>
              <a:round/>
            </a:ln>
            <a:effectLst/>
          </c:spPr>
        </c:majorGridlines>
        <c:majorTickMark val="none"/>
        <c:minorTickMark val="none"/>
        <c:tickLblPos val="none"/>
        <c:spPr>
          <a:noFill/>
          <a:ln>
            <a:solidFill>
              <a:schemeClr val="tx1">
                <a:lumMod val="25000"/>
                <a:lumOff val="75000"/>
              </a:schemeClr>
            </a:solidFill>
          </a:ln>
          <a:effectLst/>
        </c:spPr>
        <c:txPr>
          <a:bodyPr rot="-60000000" spcFirstLastPara="1" vertOverflow="ellipsis" vert="horz" wrap="square" anchor="ctr" anchorCtr="1"/>
          <a:lstStyle/>
          <a:p>
            <a:pPr>
              <a:defRPr sz="900" b="0" i="0" u="none" strike="noStrike" kern="1200" spc="20" baseline="0">
                <a:solidFill>
                  <a:schemeClr val="tx1">
                    <a:lumMod val="65000"/>
                    <a:lumOff val="35000"/>
                  </a:schemeClr>
                </a:solidFill>
                <a:latin typeface="+mn-lt"/>
                <a:ea typeface="+mn-ea"/>
                <a:cs typeface="+mn-cs"/>
              </a:defRPr>
            </a:pPr>
            <a:endParaRPr lang="en-US"/>
          </a:p>
        </c:txPr>
        <c:crossAx val="174160896"/>
        <c:crosses val="autoZero"/>
        <c:crossBetween val="midCat"/>
        <c:majorUnit val="2"/>
        <c:minorUnit val="0.2"/>
      </c:valAx>
      <c:valAx>
        <c:axId val="17416089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one"/>
        <c:spPr>
          <a:noFill/>
          <a:ln>
            <a:solidFill>
              <a:schemeClr val="tx1">
                <a:lumMod val="25000"/>
                <a:lumOff val="75000"/>
              </a:schemeClr>
            </a:solidFill>
          </a:ln>
          <a:effectLst/>
        </c:spPr>
        <c:txPr>
          <a:bodyPr rot="-60000000" spcFirstLastPara="1" vertOverflow="ellipsis" vert="horz" wrap="square" anchor="ctr" anchorCtr="1"/>
          <a:lstStyle/>
          <a:p>
            <a:pPr>
              <a:defRPr sz="900" b="0" i="0" u="none" strike="noStrike" kern="1200" spc="20" baseline="0">
                <a:solidFill>
                  <a:schemeClr val="tx1">
                    <a:lumMod val="65000"/>
                    <a:lumOff val="35000"/>
                  </a:schemeClr>
                </a:solidFill>
                <a:latin typeface="+mn-lt"/>
                <a:ea typeface="+mn-ea"/>
                <a:cs typeface="+mn-cs"/>
              </a:defRPr>
            </a:pPr>
            <a:endParaRPr lang="en-US"/>
          </a:p>
        </c:txPr>
        <c:crossAx val="174159360"/>
        <c:crosses val="autoZero"/>
        <c:crossBetween val="midCat"/>
      </c:valAx>
      <c:spPr>
        <a:solidFill>
          <a:schemeClr val="tx2">
            <a:lumMod val="75000"/>
          </a:schemeClr>
        </a:solid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lt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spPr>
      <a:ln>
        <a:solidFill>
          <a:schemeClr val="tx1">
            <a:lumMod val="15000"/>
            <a:lumOff val="85000"/>
          </a:schemeClr>
        </a:solidFill>
      </a:ln>
    </cs:spPr>
    <cs:defRPr sz="900" kern="1200" cap="none" spc="20" normalizeH="0" baseline="0"/>
  </cs:categoryAxis>
  <cs:chartArea mods="allowNoFillOverride allowNoLineOverride">
    <cs:lnRef idx="0"/>
    <cs:fillRef idx="0"/>
    <cs:effectRef idx="0"/>
    <cs:fontRef idx="minor">
      <a:schemeClr val="dk1"/>
    </cs:fontRef>
    <cs:spPr>
      <a:solidFill>
        <a:schemeClr val="lt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bg1"/>
    </cs:fontRef>
    <cs:spPr>
      <a:solidFill>
        <a:schemeClr val="tx1">
          <a:lumMod val="50000"/>
          <a:lumOff val="50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alpha val="70000"/>
        </a:schemeClr>
      </a:solidFill>
    </cs:spPr>
  </cs:dataPoint>
  <cs:dataPoint3D>
    <cs:lnRef idx="0"/>
    <cs:fillRef idx="0">
      <cs:styleClr val="auto"/>
    </cs:fillRef>
    <cs:effectRef idx="0"/>
    <cs:fontRef idx="minor">
      <a:schemeClr val="dk1"/>
    </cs:fontRef>
    <cs:spPr>
      <a:solidFill>
        <a:schemeClr val="phClr">
          <a:alpha val="70000"/>
        </a:schemeClr>
      </a:solidFill>
    </cs:spPr>
  </cs:dataPoint3D>
  <cs:dataPointLine>
    <cs:lnRef idx="0">
      <cs:styleClr val="auto"/>
    </cs:lnRef>
    <cs:fillRef idx="0"/>
    <cs:effectRef idx="0"/>
    <cs:fontRef idx="minor">
      <a:schemeClr val="dk1"/>
    </cs:fontRef>
    <cs:spPr>
      <a:ln w="19050" cap="rnd">
        <a:solidFill>
          <a:schemeClr val="phClr">
            <a:alpha val="60000"/>
          </a:schemeClr>
        </a:solidFill>
        <a:round/>
      </a:ln>
    </cs:spPr>
  </cs:dataPointLine>
  <cs:dataPointMarker>
    <cs:lnRef idx="0">
      <cs:styleClr val="auto"/>
    </cs:lnRef>
    <cs:fillRef idx="0">
      <cs:styleClr val="auto"/>
    </cs:fillRef>
    <cs:effectRef idx="0"/>
    <cs:fontRef idx="minor">
      <a:schemeClr val="dk1"/>
    </cs:fontRef>
    <cs:spPr>
      <a:solidFill>
        <a:schemeClr val="lt1"/>
      </a:solidFill>
      <a:ln w="38100">
        <a:solidFill>
          <a:schemeClr val="phClr">
            <a:alpha val="60000"/>
          </a:schemeClr>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65000"/>
            <a:lumOff val="35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65000"/>
            <a:lumOff val="35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a:solidFill>
          <a:schemeClr val="tx1">
            <a:lumMod val="15000"/>
            <a:lumOff val="8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baseline="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a:solidFill>
          <a:schemeClr val="tx1">
            <a:lumMod val="15000"/>
            <a:lumOff val="85000"/>
          </a:schemeClr>
        </a:solidFill>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1600" b="0" i="0" kern="1200" cap="none" spc="50" normalizeH="0" baseline="0"/>
  </cs:title>
  <cs:trendline>
    <cs:lnRef idx="0">
      <cs:styleClr val="auto"/>
    </cs:lnRef>
    <cs:fillRef idx="0"/>
    <cs:effectRef idx="0"/>
    <cs:fontRef idx="minor">
      <a:schemeClr val="dk1"/>
    </cs:fontRef>
    <cs:spPr>
      <a:ln w="15875"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65000"/>
            <a:lumOff val="35000"/>
          </a:schemeClr>
        </a:solidFill>
      </a:ln>
    </cs:spPr>
  </cs:upBar>
  <cs:valueAxis>
    <cs:lnRef idx="0"/>
    <cs:fillRef idx="0"/>
    <cs:effectRef idx="0"/>
    <cs:fontRef idx="minor">
      <a:schemeClr val="tx1">
        <a:lumMod val="65000"/>
        <a:lumOff val="35000"/>
      </a:schemeClr>
    </cs:fontRef>
    <cs:spPr>
      <a:ln>
        <a:solidFill>
          <a:schemeClr val="tx1">
            <a:lumMod val="25000"/>
            <a:lumOff val="75000"/>
          </a:schemeClr>
        </a:solidFill>
      </a:ln>
    </cs:spPr>
    <cs:defRPr sz="900" kern="1200" spc="20" baseline="0"/>
  </cs:valueAxis>
  <cs:wall>
    <cs:lnRef idx="0"/>
    <cs:fillRef idx="0"/>
    <cs:effectRef idx="0"/>
    <cs:fontRef idx="minor">
      <a:schemeClr val="dk1"/>
    </cs:fontRef>
  </cs:wall>
</cs:chartStyle>
</file>

<file path=xl/ctrlProps/ctrlProp1.xml><?xml version="1.0" encoding="utf-8"?>
<formControlPr xmlns="http://schemas.microsoft.com/office/spreadsheetml/2009/9/main" objectType="Scroll" dx="22" fmlaLink="'Chart data'!$B$17" horiz="1" max="10" page="4" val="0"/>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5</xdr:col>
      <xdr:colOff>243840</xdr:colOff>
      <xdr:row>0</xdr:row>
      <xdr:rowOff>297180</xdr:rowOff>
    </xdr:from>
    <xdr:to>
      <xdr:col>11</xdr:col>
      <xdr:colOff>381000</xdr:colOff>
      <xdr:row>8</xdr:row>
      <xdr:rowOff>579120</xdr:rowOff>
    </xdr:to>
    <xdr:sp macro="" textlink="">
      <xdr:nvSpPr>
        <xdr:cNvPr id="2" name="Rectangle: Beveled 1">
          <a:extLst>
            <a:ext uri="{FF2B5EF4-FFF2-40B4-BE49-F238E27FC236}">
              <a16:creationId xmlns:a16="http://schemas.microsoft.com/office/drawing/2014/main" id="{08428344-4A1B-499E-A61C-E74D6F7A2175}"/>
            </a:ext>
          </a:extLst>
        </xdr:cNvPr>
        <xdr:cNvSpPr/>
      </xdr:nvSpPr>
      <xdr:spPr>
        <a:xfrm>
          <a:off x="5074920" y="297180"/>
          <a:ext cx="4221480" cy="2766060"/>
        </a:xfrm>
        <a:prstGeom prst="bevel">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7620</xdr:colOff>
      <xdr:row>3</xdr:row>
      <xdr:rowOff>167640</xdr:rowOff>
    </xdr:from>
    <xdr:to>
      <xdr:col>10</xdr:col>
      <xdr:colOff>541020</xdr:colOff>
      <xdr:row>7</xdr:row>
      <xdr:rowOff>556260</xdr:rowOff>
    </xdr:to>
    <xdr:sp macro="" textlink="">
      <xdr:nvSpPr>
        <xdr:cNvPr id="5121" name="Text Box 1">
          <a:extLst>
            <a:ext uri="{FF2B5EF4-FFF2-40B4-BE49-F238E27FC236}">
              <a16:creationId xmlns:a16="http://schemas.microsoft.com/office/drawing/2014/main" id="{9DC42986-AFA1-D560-15E3-547A579FDE0F}"/>
            </a:ext>
          </a:extLst>
        </xdr:cNvPr>
        <xdr:cNvSpPr txBox="1">
          <a:spLocks noChangeArrowheads="1"/>
        </xdr:cNvSpPr>
      </xdr:nvSpPr>
      <xdr:spPr bwMode="auto">
        <a:xfrm>
          <a:off x="5570220" y="861060"/>
          <a:ext cx="3215640" cy="1775460"/>
        </a:xfrm>
        <a:prstGeom prst="rect">
          <a:avLst/>
        </a:prstGeom>
        <a:solidFill>
          <a:srgbClr val="FFFFFF"/>
        </a:solidFill>
        <a:ln w="9525">
          <a:solidFill>
            <a:srgbClr val="000000"/>
          </a:solidFill>
          <a:miter lim="800000"/>
          <a:headEnd/>
          <a:tailEnd/>
        </a:ln>
      </xdr:spPr>
      <xdr:txBody>
        <a:bodyPr vertOverflow="clip" wrap="square" lIns="36576" tIns="36576" rIns="0" bIns="0" anchor="t" upright="1"/>
        <a:lstStyle/>
        <a:p>
          <a:pPr algn="l" rtl="0">
            <a:defRPr sz="1000"/>
          </a:pPr>
          <a:r>
            <a:rPr lang="es-MX" sz="1000" b="0" i="0">
              <a:effectLst/>
              <a:latin typeface="+mn-lt"/>
              <a:ea typeface="+mn-ea"/>
              <a:cs typeface="+mn-cs"/>
            </a:rPr>
            <a:t>Erstellen Sie eine Roadmap, indem Sie wichtige Meilensteine und Aktivitäten in dieses Arbeitsblatt eintragen.</a:t>
          </a:r>
        </a:p>
        <a:p>
          <a:pPr algn="l" rtl="0">
            <a:defRPr sz="1000"/>
          </a:pPr>
          <a:r>
            <a:rPr lang="es-MX" sz="1000" b="0" i="0">
              <a:effectLst/>
              <a:latin typeface="+mn-lt"/>
              <a:ea typeface="+mn-ea"/>
              <a:cs typeface="+mn-cs"/>
            </a:rPr>
            <a:t>Der Titel dieses Arbeitsblatts befindet sich in Zelle C1. Informationen zur Nutzung dieses Arbeitsblatts, einschließlich Anweisungen für Bildschirmleser, finden Sie im Über-sich-Arbeitsblatt.</a:t>
          </a:r>
        </a:p>
        <a:p>
          <a:pPr algn="l" rtl="0">
            <a:defRPr sz="1000"/>
          </a:pPr>
          <a:br>
            <a:rPr lang="es-MX" sz="1000" b="0" i="0">
              <a:effectLst/>
              <a:latin typeface="+mn-lt"/>
              <a:ea typeface="+mn-ea"/>
              <a:cs typeface="+mn-cs"/>
            </a:rPr>
          </a:br>
          <a:r>
            <a:rPr lang="es-MX" sz="1000" b="0" i="0">
              <a:effectLst/>
              <a:latin typeface="+mn-lt"/>
              <a:ea typeface="+mn-ea"/>
              <a:cs typeface="+mn-cs"/>
            </a:rPr>
            <a:t>Navigiere weiter unten in Spalte A für weitere Anweisungen.</a:t>
          </a:r>
        </a:p>
        <a:p>
          <a:pPr algn="l" rtl="0">
            <a:defRPr sz="1000"/>
          </a:pPr>
          <a:endParaRPr lang="es-MX" sz="1000" b="0" i="0">
            <a:effectLst/>
            <a:latin typeface="+mn-lt"/>
            <a:ea typeface="+mn-ea"/>
            <a:cs typeface="+mn-cs"/>
          </a:endParaRPr>
        </a:p>
      </xdr:txBody>
    </xdr:sp>
    <xdr:clientData/>
  </xdr:twoCellAnchor>
  <xdr:twoCellAnchor>
    <xdr:from>
      <xdr:col>5</xdr:col>
      <xdr:colOff>251460</xdr:colOff>
      <xdr:row>24</xdr:row>
      <xdr:rowOff>137160</xdr:rowOff>
    </xdr:from>
    <xdr:to>
      <xdr:col>12</xdr:col>
      <xdr:colOff>274320</xdr:colOff>
      <xdr:row>26</xdr:row>
      <xdr:rowOff>167640</xdr:rowOff>
    </xdr:to>
    <xdr:sp macro="" textlink="">
      <xdr:nvSpPr>
        <xdr:cNvPr id="3" name="Arrow: Left 2">
          <a:extLst>
            <a:ext uri="{FF2B5EF4-FFF2-40B4-BE49-F238E27FC236}">
              <a16:creationId xmlns:a16="http://schemas.microsoft.com/office/drawing/2014/main" id="{2F498E82-726D-F353-C560-740FE6FEFB45}"/>
            </a:ext>
          </a:extLst>
        </xdr:cNvPr>
        <xdr:cNvSpPr/>
      </xdr:nvSpPr>
      <xdr:spPr>
        <a:xfrm>
          <a:off x="5455920" y="7307580"/>
          <a:ext cx="4838700" cy="411480"/>
        </a:xfrm>
        <a:prstGeom prst="leftArrow">
          <a:avLst>
            <a:gd name="adj1" fmla="val 100000"/>
            <a:gd name="adj2" fmla="val 50000"/>
          </a:avLst>
        </a:prstGeom>
        <a:solidFill>
          <a:srgbClr val="00B050"/>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100">
              <a:solidFill>
                <a:sysClr val="windowText" lastClr="000000"/>
              </a:solidFill>
            </a:rPr>
            <a:t>         </a:t>
          </a:r>
          <a:r>
            <a:rPr lang="es-MX" sz="1100" b="0" i="0">
              <a:solidFill>
                <a:sysClr val="windowText" lastClr="000000"/>
              </a:solidFill>
              <a:effectLst/>
              <a:latin typeface="+mn-lt"/>
              <a:ea typeface="+mn-ea"/>
              <a:cs typeface="+mn-cs"/>
            </a:rPr>
            <a:t>Um weitere Orientierungspunkte hinzuzufügen, fügen Sie neue Reihen oberhalb dieser Linie hinzu</a:t>
          </a:r>
          <a:r>
            <a:rPr lang="es-MX" sz="1100" b="0" i="0">
              <a:solidFill>
                <a:schemeClr val="lt1"/>
              </a:solidFill>
              <a:effectLst/>
              <a:latin typeface="+mn-lt"/>
              <a:ea typeface="+mn-ea"/>
              <a:cs typeface="+mn-cs"/>
            </a:rPr>
            <a:t>.</a:t>
          </a:r>
          <a:endParaRPr lang="en-US" sz="1100">
            <a:solidFill>
              <a:sysClr val="windowText" lastClr="00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10886</xdr:colOff>
      <xdr:row>0</xdr:row>
      <xdr:rowOff>0</xdr:rowOff>
    </xdr:from>
    <xdr:to>
      <xdr:col>3</xdr:col>
      <xdr:colOff>4582886</xdr:colOff>
      <xdr:row>1</xdr:row>
      <xdr:rowOff>3103788</xdr:rowOff>
    </xdr:to>
    <xdr:graphicFrame macro="">
      <xdr:nvGraphicFramePr>
        <xdr:cNvPr id="2" name="Chart 1" descr="Scatter chart for plotting milestones above or below and along a timeline.">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editAs="absolute">
        <xdr:from>
          <xdr:col>0</xdr:col>
          <xdr:colOff>7620</xdr:colOff>
          <xdr:row>2</xdr:row>
          <xdr:rowOff>213360</xdr:rowOff>
        </xdr:from>
        <xdr:to>
          <xdr:col>3</xdr:col>
          <xdr:colOff>4709160</xdr:colOff>
          <xdr:row>4</xdr:row>
          <xdr:rowOff>30480</xdr:rowOff>
        </xdr:to>
        <xdr:sp macro="" textlink="">
          <xdr:nvSpPr>
            <xdr:cNvPr id="4098" name="Scroll Bar 2" descr="Scrollbar to navigate the roadmap" hidden="1">
              <a:extLst>
                <a:ext uri="{63B3BB69-23CF-44E3-9099-C40C66FF867C}">
                  <a14:compatExt spid="_x0000_s4098"/>
                </a:ext>
                <a:ext uri="{FF2B5EF4-FFF2-40B4-BE49-F238E27FC236}">
                  <a16:creationId xmlns:a16="http://schemas.microsoft.com/office/drawing/2014/main" id="{00000000-0008-0000-0200-0000021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twoCellAnchor editAs="absolute">
    <xdr:from>
      <xdr:col>0</xdr:col>
      <xdr:colOff>19049</xdr:colOff>
      <xdr:row>0</xdr:row>
      <xdr:rowOff>1038225</xdr:rowOff>
    </xdr:from>
    <xdr:to>
      <xdr:col>3</xdr:col>
      <xdr:colOff>4605526</xdr:colOff>
      <xdr:row>1</xdr:row>
      <xdr:rowOff>1880920</xdr:rowOff>
    </xdr:to>
    <xdr:grpSp>
      <xdr:nvGrpSpPr>
        <xdr:cNvPr id="44" name="Group 43" descr="Milestone date marker along the roadmap timeline">
          <a:extLst>
            <a:ext uri="{FF2B5EF4-FFF2-40B4-BE49-F238E27FC236}">
              <a16:creationId xmlns:a16="http://schemas.microsoft.com/office/drawing/2014/main" id="{00000000-0008-0000-0100-00002C000000}"/>
            </a:ext>
          </a:extLst>
        </xdr:cNvPr>
        <xdr:cNvGrpSpPr/>
      </xdr:nvGrpSpPr>
      <xdr:grpSpPr>
        <a:xfrm>
          <a:off x="19049" y="1038225"/>
          <a:ext cx="11662191" cy="4086638"/>
          <a:chOff x="19049" y="1247137"/>
          <a:chExt cx="11815952" cy="3902696"/>
        </a:xfrm>
      </xdr:grpSpPr>
      <xdr:grpSp>
        <xdr:nvGrpSpPr>
          <xdr:cNvPr id="35" name="Group 34" descr="Milestone date marker along the roadmap timeline">
            <a:extLst>
              <a:ext uri="{FF2B5EF4-FFF2-40B4-BE49-F238E27FC236}">
                <a16:creationId xmlns:a16="http://schemas.microsoft.com/office/drawing/2014/main" id="{00000000-0008-0000-0100-000023000000}"/>
              </a:ext>
            </a:extLst>
          </xdr:cNvPr>
          <xdr:cNvGrpSpPr/>
        </xdr:nvGrpSpPr>
        <xdr:grpSpPr>
          <a:xfrm>
            <a:off x="11039473" y="2302210"/>
            <a:ext cx="795528" cy="994205"/>
            <a:chOff x="11039473" y="2302210"/>
            <a:chExt cx="795528" cy="994205"/>
          </a:xfrm>
        </xdr:grpSpPr>
        <xdr:sp macro="" textlink="'Chart data'!C26">
          <xdr:nvSpPr>
            <xdr:cNvPr id="12" name="Circle: Hollow 11" descr="Milestone date within a donut.">
              <a:extLst>
                <a:ext uri="{FF2B5EF4-FFF2-40B4-BE49-F238E27FC236}">
                  <a16:creationId xmlns:a16="http://schemas.microsoft.com/office/drawing/2014/main" id="{00000000-0008-0000-0100-00000C000000}"/>
                </a:ext>
              </a:extLst>
            </xdr:cNvPr>
            <xdr:cNvSpPr/>
          </xdr:nvSpPr>
          <xdr:spPr>
            <a:xfrm>
              <a:off x="11039473" y="2302210"/>
              <a:ext cx="795528" cy="795528"/>
            </a:xfrm>
            <a:prstGeom prst="donut">
              <a:avLst>
                <a:gd name="adj" fmla="val 7296"/>
              </a:avLst>
            </a:prstGeom>
            <a:solidFill>
              <a:schemeClr val="accent2">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ctr"/>
              <a:fld id="{EDA3A338-67AB-4920-99D9-B3A1BE175CDC}" type="TxLink">
                <a:rPr lang="en-US" sz="1400" b="0" i="0" u="none" strike="noStrike">
                  <a:solidFill>
                    <a:srgbClr val="002060"/>
                  </a:solidFill>
                  <a:latin typeface="Corbel"/>
                </a:rPr>
                <a:pPr algn="ctr"/>
                <a:t>11 Jul</a:t>
              </a:fld>
              <a:endParaRPr lang="en-US" sz="1400">
                <a:solidFill>
                  <a:srgbClr val="002060"/>
                </a:solidFill>
              </a:endParaRPr>
            </a:p>
          </xdr:txBody>
        </xdr:sp>
        <xdr:grpSp>
          <xdr:nvGrpSpPr>
            <xdr:cNvPr id="20" name="Group 19" descr="Milestone date marker along the roadmap timeline">
              <a:extLst>
                <a:ext uri="{FF2B5EF4-FFF2-40B4-BE49-F238E27FC236}">
                  <a16:creationId xmlns:a16="http://schemas.microsoft.com/office/drawing/2014/main" id="{00000000-0008-0000-0100-000014000000}"/>
                </a:ext>
              </a:extLst>
            </xdr:cNvPr>
            <xdr:cNvGrpSpPr/>
          </xdr:nvGrpSpPr>
          <xdr:grpSpPr>
            <a:xfrm>
              <a:off x="11106150" y="3131823"/>
              <a:ext cx="683133" cy="164592"/>
              <a:chOff x="14306550" y="2374586"/>
              <a:chExt cx="683133" cy="164592"/>
            </a:xfrm>
          </xdr:grpSpPr>
          <xdr:sp macro="" textlink="">
            <xdr:nvSpPr>
              <xdr:cNvPr id="19" name="Flowchart: Connector 18" descr="Decorative circle">
                <a:extLst>
                  <a:ext uri="{FF2B5EF4-FFF2-40B4-BE49-F238E27FC236}">
                    <a16:creationId xmlns:a16="http://schemas.microsoft.com/office/drawing/2014/main" id="{00000000-0008-0000-0100-000013000000}"/>
                  </a:ext>
                </a:extLst>
              </xdr:cNvPr>
              <xdr:cNvSpPr/>
            </xdr:nvSpPr>
            <xdr:spPr>
              <a:xfrm>
                <a:off x="14306550" y="2423543"/>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3" name="Flowchart: Connector 22" descr="Decorative circle">
                <a:extLst>
                  <a:ext uri="{FF2B5EF4-FFF2-40B4-BE49-F238E27FC236}">
                    <a16:creationId xmlns:a16="http://schemas.microsoft.com/office/drawing/2014/main" id="{00000000-0008-0000-0100-000017000000}"/>
                  </a:ext>
                </a:extLst>
              </xdr:cNvPr>
              <xdr:cNvSpPr/>
            </xdr:nvSpPr>
            <xdr:spPr>
              <a:xfrm>
                <a:off x="14418564" y="2406588"/>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4" name="Flowchart: Connector 23" descr="Decorative circle">
                <a:extLst>
                  <a:ext uri="{FF2B5EF4-FFF2-40B4-BE49-F238E27FC236}">
                    <a16:creationId xmlns:a16="http://schemas.microsoft.com/office/drawing/2014/main" id="{00000000-0008-0000-0100-000018000000}"/>
                  </a:ext>
                </a:extLst>
              </xdr:cNvPr>
              <xdr:cNvSpPr/>
            </xdr:nvSpPr>
            <xdr:spPr>
              <a:xfrm>
                <a:off x="14567154" y="2374586"/>
                <a:ext cx="161925" cy="164592"/>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6" name="Flowchart: Connector 25" descr="Decorative circle">
                <a:extLst>
                  <a:ext uri="{FF2B5EF4-FFF2-40B4-BE49-F238E27FC236}">
                    <a16:creationId xmlns:a16="http://schemas.microsoft.com/office/drawing/2014/main" id="{00000000-0008-0000-0100-00001A000000}"/>
                  </a:ext>
                </a:extLst>
              </xdr:cNvPr>
              <xdr:cNvSpPr/>
            </xdr:nvSpPr>
            <xdr:spPr>
              <a:xfrm rot="10800000">
                <a:off x="14925675" y="2423543"/>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27" name="Flowchart: Connector 26" descr="Decorative circle">
                <a:extLst>
                  <a:ext uri="{FF2B5EF4-FFF2-40B4-BE49-F238E27FC236}">
                    <a16:creationId xmlns:a16="http://schemas.microsoft.com/office/drawing/2014/main" id="{00000000-0008-0000-0100-00001B000000}"/>
                  </a:ext>
                </a:extLst>
              </xdr:cNvPr>
              <xdr:cNvSpPr/>
            </xdr:nvSpPr>
            <xdr:spPr>
              <a:xfrm rot="10800000">
                <a:off x="14777085" y="2406589"/>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grpSp>
      <xdr:grpSp>
        <xdr:nvGrpSpPr>
          <xdr:cNvPr id="43" name="Group 42" descr="Milestone date marker along the roadmap timeline">
            <a:extLst>
              <a:ext uri="{FF2B5EF4-FFF2-40B4-BE49-F238E27FC236}">
                <a16:creationId xmlns:a16="http://schemas.microsoft.com/office/drawing/2014/main" id="{00000000-0008-0000-0100-00002B000000}"/>
              </a:ext>
            </a:extLst>
          </xdr:cNvPr>
          <xdr:cNvGrpSpPr/>
        </xdr:nvGrpSpPr>
        <xdr:grpSpPr>
          <a:xfrm>
            <a:off x="19049" y="4144038"/>
            <a:ext cx="795528" cy="1005795"/>
            <a:chOff x="19049" y="4144038"/>
            <a:chExt cx="795528" cy="1005795"/>
          </a:xfrm>
        </xdr:grpSpPr>
        <xdr:sp macro="" textlink="'Chart data'!C24">
          <xdr:nvSpPr>
            <xdr:cNvPr id="17" name="Circle: Hollow 16" descr="Milestone date within a donut.">
              <a:extLst>
                <a:ext uri="{FF2B5EF4-FFF2-40B4-BE49-F238E27FC236}">
                  <a16:creationId xmlns:a16="http://schemas.microsoft.com/office/drawing/2014/main" id="{00000000-0008-0000-0100-000011000000}"/>
                </a:ext>
              </a:extLst>
            </xdr:cNvPr>
            <xdr:cNvSpPr/>
          </xdr:nvSpPr>
          <xdr:spPr>
            <a:xfrm>
              <a:off x="19049" y="4354305"/>
              <a:ext cx="795528" cy="795528"/>
            </a:xfrm>
            <a:prstGeom prst="donut">
              <a:avLst>
                <a:gd name="adj" fmla="val 7296"/>
              </a:avLst>
            </a:prstGeom>
            <a:solidFill>
              <a:schemeClr val="accent2">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ctr"/>
              <a:fld id="{60C87DDA-A70A-4557-99D2-718C0DB02B25}" type="TxLink">
                <a:rPr lang="en-US" sz="1400" b="0" i="0" u="none" strike="noStrike">
                  <a:solidFill>
                    <a:srgbClr val="000000"/>
                  </a:solidFill>
                  <a:latin typeface="Corbel"/>
                </a:rPr>
                <a:pPr algn="ctr"/>
                <a:t>7 Jan</a:t>
              </a:fld>
              <a:endParaRPr lang="en-US" sz="1400">
                <a:solidFill>
                  <a:schemeClr val="tx1"/>
                </a:solidFill>
              </a:endParaRPr>
            </a:p>
          </xdr:txBody>
        </xdr:sp>
        <xdr:grpSp>
          <xdr:nvGrpSpPr>
            <xdr:cNvPr id="29" name="Group 28" descr="Milestone date marker along the roadmap timeline">
              <a:extLst>
                <a:ext uri="{FF2B5EF4-FFF2-40B4-BE49-F238E27FC236}">
                  <a16:creationId xmlns:a16="http://schemas.microsoft.com/office/drawing/2014/main" id="{00000000-0008-0000-0100-00001D000000}"/>
                </a:ext>
              </a:extLst>
            </xdr:cNvPr>
            <xdr:cNvGrpSpPr/>
          </xdr:nvGrpSpPr>
          <xdr:grpSpPr>
            <a:xfrm>
              <a:off x="95250" y="4144038"/>
              <a:ext cx="683133" cy="164592"/>
              <a:chOff x="11610975" y="2839113"/>
              <a:chExt cx="683133" cy="164592"/>
            </a:xfrm>
          </xdr:grpSpPr>
          <xdr:sp macro="" textlink="">
            <xdr:nvSpPr>
              <xdr:cNvPr id="30" name="Flowchart: Connector 29" descr="Decorative circle">
                <a:extLst>
                  <a:ext uri="{FF2B5EF4-FFF2-40B4-BE49-F238E27FC236}">
                    <a16:creationId xmlns:a16="http://schemas.microsoft.com/office/drawing/2014/main" id="{00000000-0008-0000-0100-00001E000000}"/>
                  </a:ext>
                </a:extLst>
              </xdr:cNvPr>
              <xdr:cNvSpPr/>
            </xdr:nvSpPr>
            <xdr:spPr>
              <a:xfrm>
                <a:off x="11610975" y="2888072"/>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1" name="Flowchart: Connector 30" descr="Decorative circle">
                <a:extLst>
                  <a:ext uri="{FF2B5EF4-FFF2-40B4-BE49-F238E27FC236}">
                    <a16:creationId xmlns:a16="http://schemas.microsoft.com/office/drawing/2014/main" id="{00000000-0008-0000-0100-00001F000000}"/>
                  </a:ext>
                </a:extLst>
              </xdr:cNvPr>
              <xdr:cNvSpPr/>
            </xdr:nvSpPr>
            <xdr:spPr>
              <a:xfrm>
                <a:off x="11722989" y="2871117"/>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2" name="Flowchart: Connector 31" descr="Decorative circle">
                <a:extLst>
                  <a:ext uri="{FF2B5EF4-FFF2-40B4-BE49-F238E27FC236}">
                    <a16:creationId xmlns:a16="http://schemas.microsoft.com/office/drawing/2014/main" id="{00000000-0008-0000-0100-000020000000}"/>
                  </a:ext>
                </a:extLst>
              </xdr:cNvPr>
              <xdr:cNvSpPr/>
            </xdr:nvSpPr>
            <xdr:spPr>
              <a:xfrm>
                <a:off x="11871579" y="2839113"/>
                <a:ext cx="161925" cy="164592"/>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3" name="Flowchart: Connector 32" descr="Decorative circle">
                <a:extLst>
                  <a:ext uri="{FF2B5EF4-FFF2-40B4-BE49-F238E27FC236}">
                    <a16:creationId xmlns:a16="http://schemas.microsoft.com/office/drawing/2014/main" id="{00000000-0008-0000-0100-000021000000}"/>
                  </a:ext>
                </a:extLst>
              </xdr:cNvPr>
              <xdr:cNvSpPr/>
            </xdr:nvSpPr>
            <xdr:spPr>
              <a:xfrm rot="10800000">
                <a:off x="12230100" y="2888072"/>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4" name="Flowchart: Connector 33" descr="Decorative circle">
                <a:extLst>
                  <a:ext uri="{FF2B5EF4-FFF2-40B4-BE49-F238E27FC236}">
                    <a16:creationId xmlns:a16="http://schemas.microsoft.com/office/drawing/2014/main" id="{00000000-0008-0000-0100-000022000000}"/>
                  </a:ext>
                </a:extLst>
              </xdr:cNvPr>
              <xdr:cNvSpPr/>
            </xdr:nvSpPr>
            <xdr:spPr>
              <a:xfrm rot="10800000">
                <a:off x="12081510" y="2871118"/>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grpSp>
      <xdr:grpSp>
        <xdr:nvGrpSpPr>
          <xdr:cNvPr id="42" name="Group 41" descr="Milestone date marker along the roadmap timeline">
            <a:extLst>
              <a:ext uri="{FF2B5EF4-FFF2-40B4-BE49-F238E27FC236}">
                <a16:creationId xmlns:a16="http://schemas.microsoft.com/office/drawing/2014/main" id="{00000000-0008-0000-0100-00002A000000}"/>
              </a:ext>
            </a:extLst>
          </xdr:cNvPr>
          <xdr:cNvGrpSpPr/>
        </xdr:nvGrpSpPr>
        <xdr:grpSpPr>
          <a:xfrm>
            <a:off x="4648200" y="1247137"/>
            <a:ext cx="795528" cy="1020031"/>
            <a:chOff x="4648200" y="1247137"/>
            <a:chExt cx="795528" cy="1020031"/>
          </a:xfrm>
        </xdr:grpSpPr>
        <xdr:sp macro="" textlink="'Chart data'!C25">
          <xdr:nvSpPr>
            <xdr:cNvPr id="7" name="Circle: Hollow 6" descr="Milestone date marker along the roadmap timeline">
              <a:extLst>
                <a:ext uri="{FF2B5EF4-FFF2-40B4-BE49-F238E27FC236}">
                  <a16:creationId xmlns:a16="http://schemas.microsoft.com/office/drawing/2014/main" id="{00000000-0008-0000-0100-000007000000}"/>
                </a:ext>
              </a:extLst>
            </xdr:cNvPr>
            <xdr:cNvSpPr/>
          </xdr:nvSpPr>
          <xdr:spPr>
            <a:xfrm>
              <a:off x="4648200" y="1247137"/>
              <a:ext cx="795528" cy="790576"/>
            </a:xfrm>
            <a:prstGeom prst="donut">
              <a:avLst>
                <a:gd name="adj" fmla="val 7296"/>
              </a:avLst>
            </a:prstGeom>
            <a:solidFill>
              <a:schemeClr val="accent2">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ctr"/>
              <a:fld id="{199D44F3-1370-48B7-9068-2DB846DC066A}" type="TxLink">
                <a:rPr lang="en-US" sz="1400" b="0" i="0" u="none" strike="noStrike">
                  <a:solidFill>
                    <a:srgbClr val="002060"/>
                  </a:solidFill>
                  <a:latin typeface="Corbel"/>
                </a:rPr>
                <a:pPr algn="ctr"/>
                <a:t>5 Aug</a:t>
              </a:fld>
              <a:endParaRPr lang="en-US" sz="1400">
                <a:solidFill>
                  <a:srgbClr val="002060"/>
                </a:solidFill>
              </a:endParaRPr>
            </a:p>
          </xdr:txBody>
        </xdr:sp>
        <xdr:grpSp>
          <xdr:nvGrpSpPr>
            <xdr:cNvPr id="36" name="Group 35" descr="Milestone date marker along the roadmap timeline">
              <a:extLst>
                <a:ext uri="{FF2B5EF4-FFF2-40B4-BE49-F238E27FC236}">
                  <a16:creationId xmlns:a16="http://schemas.microsoft.com/office/drawing/2014/main" id="{00000000-0008-0000-0100-000024000000}"/>
                </a:ext>
              </a:extLst>
            </xdr:cNvPr>
            <xdr:cNvGrpSpPr/>
          </xdr:nvGrpSpPr>
          <xdr:grpSpPr>
            <a:xfrm>
              <a:off x="4705350" y="2102576"/>
              <a:ext cx="683133" cy="164592"/>
              <a:chOff x="12068175" y="1345339"/>
              <a:chExt cx="683133" cy="164592"/>
            </a:xfrm>
          </xdr:grpSpPr>
          <xdr:sp macro="" textlink="">
            <xdr:nvSpPr>
              <xdr:cNvPr id="37" name="Flowchart: Connector 36" descr="Decorative circle">
                <a:extLst>
                  <a:ext uri="{FF2B5EF4-FFF2-40B4-BE49-F238E27FC236}">
                    <a16:creationId xmlns:a16="http://schemas.microsoft.com/office/drawing/2014/main" id="{00000000-0008-0000-0100-000025000000}"/>
                  </a:ext>
                </a:extLst>
              </xdr:cNvPr>
              <xdr:cNvSpPr/>
            </xdr:nvSpPr>
            <xdr:spPr>
              <a:xfrm>
                <a:off x="12068175" y="1394294"/>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8" name="Flowchart: Connector 37" descr="Decorative circle">
                <a:extLst>
                  <a:ext uri="{FF2B5EF4-FFF2-40B4-BE49-F238E27FC236}">
                    <a16:creationId xmlns:a16="http://schemas.microsoft.com/office/drawing/2014/main" id="{00000000-0008-0000-0100-000026000000}"/>
                  </a:ext>
                </a:extLst>
              </xdr:cNvPr>
              <xdr:cNvSpPr/>
            </xdr:nvSpPr>
            <xdr:spPr>
              <a:xfrm>
                <a:off x="12180189" y="1377344"/>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39" name="Flowchart: Connector 38" descr="Decorative circle">
                <a:extLst>
                  <a:ext uri="{FF2B5EF4-FFF2-40B4-BE49-F238E27FC236}">
                    <a16:creationId xmlns:a16="http://schemas.microsoft.com/office/drawing/2014/main" id="{00000000-0008-0000-0100-000027000000}"/>
                  </a:ext>
                </a:extLst>
              </xdr:cNvPr>
              <xdr:cNvSpPr/>
            </xdr:nvSpPr>
            <xdr:spPr>
              <a:xfrm>
                <a:off x="12328779" y="1345339"/>
                <a:ext cx="161925" cy="164592"/>
              </a:xfrm>
              <a:prstGeom prst="flowChartConnector">
                <a:avLst/>
              </a:prstGeom>
              <a:solidFill>
                <a:schemeClr val="accent2">
                  <a:lumMod val="75000"/>
                </a:schemeClr>
              </a:solid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0" name="Flowchart: Connector 39" descr="Decorative circle">
                <a:extLst>
                  <a:ext uri="{FF2B5EF4-FFF2-40B4-BE49-F238E27FC236}">
                    <a16:creationId xmlns:a16="http://schemas.microsoft.com/office/drawing/2014/main" id="{00000000-0008-0000-0100-000028000000}"/>
                  </a:ext>
                </a:extLst>
              </xdr:cNvPr>
              <xdr:cNvSpPr/>
            </xdr:nvSpPr>
            <xdr:spPr>
              <a:xfrm rot="10800000">
                <a:off x="12687300" y="1394299"/>
                <a:ext cx="64008" cy="66675"/>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sp macro="" textlink="">
            <xdr:nvSpPr>
              <xdr:cNvPr id="41" name="Flowchart: Connector 40" descr="Decorative circle">
                <a:extLst>
                  <a:ext uri="{FF2B5EF4-FFF2-40B4-BE49-F238E27FC236}">
                    <a16:creationId xmlns:a16="http://schemas.microsoft.com/office/drawing/2014/main" id="{00000000-0008-0000-0100-000029000000}"/>
                  </a:ext>
                </a:extLst>
              </xdr:cNvPr>
              <xdr:cNvSpPr/>
            </xdr:nvSpPr>
            <xdr:spPr>
              <a:xfrm rot="10800000">
                <a:off x="12538710" y="1377337"/>
                <a:ext cx="100584" cy="100584"/>
              </a:xfrm>
              <a:prstGeom prst="flowChartConnector">
                <a:avLst/>
              </a:prstGeom>
              <a:solidFill>
                <a:schemeClr val="accent2">
                  <a:lumMod val="75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pSp>
      </xdr:grp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Bash/Dropbox/Esther%20files/MyExcelOnline%20Partnership/Templates%20v0.2/Business/Activity%20costs%20tracker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earn Excel"/>
      <sheetName val="Summary"/>
      <sheetName val="Direct"/>
      <sheetName val="Indirect"/>
      <sheetName val="General and Administrative"/>
    </sheetNames>
    <sheetDataSet>
      <sheetData sheetId="0"/>
      <sheetData sheetId="1">
        <row r="3">
          <cell r="C3" t="str">
            <v>Economy Car</v>
          </cell>
          <cell r="D3" t="str">
            <v>Sports Car</v>
          </cell>
        </row>
      </sheetData>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RoadmapMilestones" displayName="RoadmapMilestones" ref="B3:E27" totalsRowShown="0">
  <autoFilter ref="B3:E27" xr:uid="{00000000-0009-0000-0100-000002000000}"/>
  <tableColumns count="4">
    <tableColumn id="4" xr3:uid="{00000000-0010-0000-0000-000004000000}" name="No." dataDxfId="8">
      <calculatedColumnFormula>ROW($A1)</calculatedColumnFormula>
    </tableColumn>
    <tableColumn id="5" xr3:uid="{00000000-0010-0000-0000-000005000000}" name="Position" dataDxfId="7"/>
    <tableColumn id="1" xr3:uid="{00000000-0010-0000-0000-000001000000}" name="Datum" dataDxfId="0" dataCellStyle="Date"/>
    <tableColumn id="2" xr3:uid="{00000000-0010-0000-0000-000002000000}" name="Meilenstein" dataDxfId="6"/>
  </tableColumns>
  <tableStyleInfo name="TableStyleDark2" showFirstColumn="1" showLastColumn="0" showRowStripes="1" showColumnStripes="0"/>
  <extLst>
    <ext xmlns:x14="http://schemas.microsoft.com/office/spreadsheetml/2009/9/main" uri="{504A1905-F514-4f6f-8877-14C23A59335A}">
      <x14:table altTextSummary="Enter the position for charting a milestone in this table, by using positive or negative whole integers between 1 and 3 to indicate whether the milestone should be above or below the timeline. Enter a date and a corresponding milestone for each position."/>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1000000}" name="DynamicChartData" displayName="DynamicChartData" ref="B3:D13" totalsRowShown="0">
  <autoFilter ref="B3:D13" xr:uid="{00000000-0009-0000-0100-000003000000}">
    <filterColumn colId="0" hiddenButton="1"/>
    <filterColumn colId="1" hiddenButton="1"/>
    <filterColumn colId="2" hiddenButton="1"/>
  </autoFilter>
  <tableColumns count="3">
    <tableColumn id="1" xr3:uid="{00000000-0010-0000-0100-000001000000}" name="Date" dataDxfId="5">
      <calculatedColumnFormula>IFERROR(IF(LEN(Meilensteine!D4)=0,"",INDEX(RoadmapMilestones[],Meilensteine!$B4+$B$17,3)),"")</calculatedColumnFormula>
    </tableColumn>
    <tableColumn id="2" xr3:uid="{00000000-0010-0000-0100-000002000000}" name="Events" dataDxfId="4">
      <calculatedColumnFormula>IFERROR(IF(LEN(Meilensteine!E4)=0,"",INDEX(RoadmapMilestones[],Meilensteine!$B4+$B$17,4)),"")</calculatedColumnFormula>
    </tableColumn>
    <tableColumn id="3" xr3:uid="{00000000-0010-0000-0100-000003000000}" name="Position" dataDxfId="3">
      <calculatedColumnFormula>IFERROR(INDEX(RoadmapMilestones[],Meilensteine!$B4+$B$17,2),"")</calculatedColumnFormula>
    </tableColumn>
  </tableColumns>
  <tableStyleInfo name="Product Roadmap table style" showFirstColumn="1" showLastColumn="0" showRowStripes="1" showColumnStripes="0"/>
  <extLst>
    <ext xmlns:x14="http://schemas.microsoft.com/office/spreadsheetml/2009/9/main" uri="{504A1905-F514-4f6f-8877-14C23A59335A}">
      <x14:table altTextSummary="This Dynamic Chart content table is auto generated from the data entered in the Milestones worksheet. To retain the dynamic capability of the Roadmap chart in the Roadmap worksheet, do not modify or delete anything in this table."/>
    </ext>
  </extLst>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2000000}" name="ScrollingIncrement" displayName="ScrollingIncrement" ref="B16:B17" totalsRowShown="0" dataDxfId="2">
  <autoFilter ref="B16:B17" xr:uid="{00000000-0009-0000-0100-000004000000}"/>
  <tableColumns count="1">
    <tableColumn id="1" xr3:uid="{00000000-0010-0000-0200-000001000000}" name="Row Increment" dataDxfId="1"/>
  </tableColumns>
  <tableStyleInfo name="Product Roadmap table style" showFirstColumn="0" showLastColumn="0" showRowStripes="1" showColumnStripes="0"/>
  <extLst>
    <ext xmlns:x14="http://schemas.microsoft.com/office/spreadsheetml/2009/9/main" uri="{504A1905-F514-4f6f-8877-14C23A59335A}">
      <x14:table altTextSummary="The ability to scroll through the Roadmap timeline is done with the help of an incremental value in this table. Updating this value will scroll through the timeline in larger increments. The default value is 0."/>
    </ext>
  </extLst>
</table>
</file>

<file path=xl/theme/theme1.xml><?xml version="1.0" encoding="utf-8"?>
<a:theme xmlns:a="http://schemas.openxmlformats.org/drawingml/2006/main" name="Desert Sunset">
  <a:themeElements>
    <a:clrScheme name="Desert Sunset">
      <a:dk1>
        <a:sysClr val="windowText" lastClr="000000"/>
      </a:dk1>
      <a:lt1>
        <a:sysClr val="window" lastClr="FFFFFF"/>
      </a:lt1>
      <a:dk2>
        <a:srgbClr val="44546A"/>
      </a:dk2>
      <a:lt2>
        <a:srgbClr val="E7E6E6"/>
      </a:lt2>
      <a:accent1>
        <a:srgbClr val="CB4333"/>
      </a:accent1>
      <a:accent2>
        <a:srgbClr val="E96A63"/>
      </a:accent2>
      <a:accent3>
        <a:srgbClr val="F39863"/>
      </a:accent3>
      <a:accent4>
        <a:srgbClr val="FAC76C"/>
      </a:accent4>
      <a:accent5>
        <a:srgbClr val="6A5B96"/>
      </a:accent5>
      <a:accent6>
        <a:srgbClr val="C27D5C"/>
      </a:accent6>
      <a:hlink>
        <a:srgbClr val="E96187"/>
      </a:hlink>
      <a:folHlink>
        <a:srgbClr val="9B86BE"/>
      </a:folHlink>
    </a:clrScheme>
    <a:fontScheme name="Franklin Gothic">
      <a:majorFont>
        <a:latin typeface="Franklin Gothic Medium"/>
        <a:ea typeface=""/>
        <a:cs typeface=""/>
        <a:font script="Jpan" typeface="HG創英角ｺﾞｼｯｸUB"/>
        <a:font script="Hang" typeface="돋움"/>
        <a:font script="Hans" typeface="隶书"/>
        <a:font script="Hant" typeface="微軟正黑體"/>
        <a:font script="Arab" typeface="Tahoma"/>
        <a:font script="Hebr" typeface="Aharoni"/>
        <a:font script="Thai" typeface="Lily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Franklin Gothic Book"/>
        <a:ea typeface=""/>
        <a:cs typeface=""/>
        <a:font script="Jpan" typeface="HGｺﾞｼｯｸE"/>
        <a:font script="Hang" typeface="돋움"/>
        <a:font script="Hans" typeface="华文楷体"/>
        <a:font script="Hant" typeface="微軟正黑體"/>
        <a:font script="Arab" typeface="Tahoma"/>
        <a:font script="Hebr" typeface="Aharoni"/>
        <a:font script="Thai" typeface="Lily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pageSetUpPr fitToPage="1"/>
  </sheetPr>
  <dimension ref="A1:A5"/>
  <sheetViews>
    <sheetView showGridLines="0" tabSelected="1" workbookViewId="0">
      <selection activeCell="A6" sqref="A6"/>
    </sheetView>
  </sheetViews>
  <sheetFormatPr baseColWidth="10" defaultColWidth="8.7265625" defaultRowHeight="15" x14ac:dyDescent="0.35"/>
  <cols>
    <col min="1" max="1" width="78.81640625" customWidth="1"/>
  </cols>
  <sheetData>
    <row r="1" spans="1:1" ht="24" x14ac:dyDescent="0.35">
      <c r="A1" s="23" t="s">
        <v>26</v>
      </c>
    </row>
    <row r="2" spans="1:1" ht="16.8" thickBot="1" x14ac:dyDescent="0.4">
      <c r="A2" s="24" t="s">
        <v>27</v>
      </c>
    </row>
    <row r="3" spans="1:1" ht="240.6" thickBot="1" x14ac:dyDescent="0.4">
      <c r="A3" s="25" t="s">
        <v>28</v>
      </c>
    </row>
    <row r="4" spans="1:1" ht="75.599999999999994" thickBot="1" x14ac:dyDescent="0.4">
      <c r="A4" s="25" t="s">
        <v>29</v>
      </c>
    </row>
    <row r="5" spans="1:1" ht="15.6" thickBot="1" x14ac:dyDescent="0.4">
      <c r="A5" s="26" t="s">
        <v>30</v>
      </c>
    </row>
  </sheetData>
  <printOptions horizontalCentered="1"/>
  <pageMargins left="0.7" right="0.7" top="0.75" bottom="0.75" header="0.3" footer="0.3"/>
  <pageSetup orientation="portrait" horizontalDpi="1200" verticalDpi="1200" r:id="rId1"/>
  <headerFooter differentFirst="1">
    <oddFoote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pageSetUpPr fitToPage="1"/>
  </sheetPr>
  <dimension ref="A1:E27"/>
  <sheetViews>
    <sheetView showGridLines="0" topLeftCell="A10" workbookViewId="0">
      <selection activeCell="E28" sqref="E28"/>
    </sheetView>
  </sheetViews>
  <sheetFormatPr baseColWidth="10" defaultColWidth="8.7265625" defaultRowHeight="15" x14ac:dyDescent="0.35"/>
  <cols>
    <col min="1" max="1" width="2.36328125" style="12" customWidth="1"/>
    <col min="2" max="2" width="0" hidden="1" customWidth="1"/>
    <col min="3" max="3" width="8.90625" customWidth="1"/>
    <col min="4" max="4" width="20" customWidth="1"/>
    <col min="5" max="5" width="30.81640625" customWidth="1"/>
    <col min="7" max="11" width="8"/>
  </cols>
  <sheetData>
    <row r="1" spans="1:5" ht="24" x14ac:dyDescent="0.35">
      <c r="C1" s="27" t="s">
        <v>31</v>
      </c>
      <c r="D1" s="27"/>
      <c r="E1" s="27"/>
    </row>
    <row r="2" spans="1:5" s="16" customFormat="1" ht="15.6" customHeight="1" x14ac:dyDescent="0.35">
      <c r="A2" s="15"/>
      <c r="C2" s="17"/>
      <c r="D2" s="17"/>
      <c r="E2" s="17"/>
    </row>
    <row r="3" spans="1:5" x14ac:dyDescent="0.35">
      <c r="A3" s="12" t="s">
        <v>23</v>
      </c>
      <c r="B3" s="1" t="s">
        <v>0</v>
      </c>
      <c r="C3" s="1" t="s">
        <v>1</v>
      </c>
      <c r="D3" s="1" t="s">
        <v>32</v>
      </c>
      <c r="E3" s="1" t="s">
        <v>33</v>
      </c>
    </row>
    <row r="4" spans="1:5" x14ac:dyDescent="0.35">
      <c r="A4" s="12" t="s">
        <v>16</v>
      </c>
      <c r="B4" s="11">
        <f>ROW($A1)</f>
        <v>1</v>
      </c>
      <c r="C4" s="18">
        <v>1</v>
      </c>
      <c r="D4" s="28">
        <f ca="1">TODAY()</f>
        <v>46029</v>
      </c>
      <c r="E4" s="19" t="s">
        <v>5</v>
      </c>
    </row>
    <row r="5" spans="1:5" ht="30" x14ac:dyDescent="0.35">
      <c r="B5" s="11">
        <f t="shared" ref="B5:B27" si="0">ROW($A3)</f>
        <v>3</v>
      </c>
      <c r="C5" s="18">
        <v>-2</v>
      </c>
      <c r="D5" s="28">
        <f ca="1">D4+10</f>
        <v>46039</v>
      </c>
      <c r="E5" s="20" t="s">
        <v>34</v>
      </c>
    </row>
    <row r="6" spans="1:5" ht="45" x14ac:dyDescent="0.35">
      <c r="B6" s="11">
        <f t="shared" si="0"/>
        <v>4</v>
      </c>
      <c r="C6" s="18">
        <v>1</v>
      </c>
      <c r="D6" s="28">
        <f ca="1">D5+20</f>
        <v>46059</v>
      </c>
      <c r="E6" s="20" t="s">
        <v>35</v>
      </c>
    </row>
    <row r="7" spans="1:5" x14ac:dyDescent="0.35">
      <c r="B7" s="11">
        <f t="shared" si="0"/>
        <v>5</v>
      </c>
      <c r="C7" s="18">
        <v>-1</v>
      </c>
      <c r="D7" s="28">
        <f ca="1">D6+30</f>
        <v>46089</v>
      </c>
      <c r="E7" s="19" t="s">
        <v>36</v>
      </c>
    </row>
    <row r="8" spans="1:5" ht="45" x14ac:dyDescent="0.35">
      <c r="B8" s="11">
        <f t="shared" si="0"/>
        <v>6</v>
      </c>
      <c r="C8" s="18">
        <v>-0.5</v>
      </c>
      <c r="D8" s="28">
        <f ca="1">D7+40</f>
        <v>46129</v>
      </c>
      <c r="E8" s="20" t="s">
        <v>37</v>
      </c>
    </row>
    <row r="9" spans="1:5" ht="60" x14ac:dyDescent="0.35">
      <c r="B9" s="11">
        <f t="shared" si="0"/>
        <v>7</v>
      </c>
      <c r="C9" s="18">
        <v>2</v>
      </c>
      <c r="D9" s="28">
        <f ca="1">D8+50</f>
        <v>46179</v>
      </c>
      <c r="E9" s="20" t="s">
        <v>38</v>
      </c>
    </row>
    <row r="10" spans="1:5" x14ac:dyDescent="0.35">
      <c r="B10" s="11">
        <f t="shared" si="0"/>
        <v>8</v>
      </c>
      <c r="C10" s="18">
        <v>0.5</v>
      </c>
      <c r="D10" s="28">
        <f ca="1">D9+60</f>
        <v>46239</v>
      </c>
      <c r="E10" s="19" t="s">
        <v>39</v>
      </c>
    </row>
    <row r="11" spans="1:5" x14ac:dyDescent="0.35">
      <c r="B11" s="11">
        <f t="shared" si="0"/>
        <v>9</v>
      </c>
      <c r="C11" s="18">
        <v>-1</v>
      </c>
      <c r="D11" s="28">
        <f ca="1">D10+70</f>
        <v>46309</v>
      </c>
      <c r="E11" s="19" t="s">
        <v>40</v>
      </c>
    </row>
    <row r="12" spans="1:5" ht="30" x14ac:dyDescent="0.35">
      <c r="B12" s="11">
        <f t="shared" si="0"/>
        <v>10</v>
      </c>
      <c r="C12" s="18">
        <v>0.5</v>
      </c>
      <c r="D12" s="28">
        <f ca="1">D11+80</f>
        <v>46389</v>
      </c>
      <c r="E12" s="20" t="s">
        <v>41</v>
      </c>
    </row>
    <row r="13" spans="1:5" ht="75" x14ac:dyDescent="0.35">
      <c r="B13" s="11">
        <f t="shared" si="0"/>
        <v>11</v>
      </c>
      <c r="C13" s="21">
        <v>-2</v>
      </c>
      <c r="D13" s="28">
        <f ca="1">D12+90</f>
        <v>46479</v>
      </c>
      <c r="E13" s="20" t="s">
        <v>42</v>
      </c>
    </row>
    <row r="14" spans="1:5" x14ac:dyDescent="0.35">
      <c r="B14" s="11">
        <f t="shared" si="0"/>
        <v>12</v>
      </c>
      <c r="C14" s="18">
        <v>3</v>
      </c>
      <c r="D14" s="28">
        <f ca="1">D13+100</f>
        <v>46579</v>
      </c>
      <c r="E14" s="19" t="s">
        <v>43</v>
      </c>
    </row>
    <row r="15" spans="1:5" x14ac:dyDescent="0.35">
      <c r="B15" s="11">
        <f t="shared" si="0"/>
        <v>13</v>
      </c>
      <c r="C15" s="18">
        <v>-1</v>
      </c>
      <c r="D15" s="28">
        <f ca="1">D14+90</f>
        <v>46669</v>
      </c>
      <c r="E15" s="19" t="s">
        <v>44</v>
      </c>
    </row>
    <row r="16" spans="1:5" x14ac:dyDescent="0.35">
      <c r="B16" s="11">
        <f t="shared" si="0"/>
        <v>14</v>
      </c>
      <c r="C16" s="18">
        <v>1</v>
      </c>
      <c r="D16" s="28">
        <f ca="1">D15+80</f>
        <v>46749</v>
      </c>
      <c r="E16" s="19" t="s">
        <v>45</v>
      </c>
    </row>
    <row r="17" spans="2:5" x14ac:dyDescent="0.35">
      <c r="B17" s="11">
        <f t="shared" si="0"/>
        <v>15</v>
      </c>
      <c r="C17" s="18">
        <v>1</v>
      </c>
      <c r="D17" s="28">
        <f ca="1">D16+70</f>
        <v>46819</v>
      </c>
      <c r="E17" s="19" t="s">
        <v>6</v>
      </c>
    </row>
    <row r="18" spans="2:5" x14ac:dyDescent="0.35">
      <c r="B18" s="11">
        <f t="shared" si="0"/>
        <v>16</v>
      </c>
      <c r="C18" s="18">
        <v>-3</v>
      </c>
      <c r="D18" s="28">
        <f ca="1">D17+60</f>
        <v>46879</v>
      </c>
      <c r="E18" s="19" t="s">
        <v>46</v>
      </c>
    </row>
    <row r="19" spans="2:5" x14ac:dyDescent="0.35">
      <c r="B19" s="11">
        <f t="shared" si="0"/>
        <v>17</v>
      </c>
      <c r="C19" s="18">
        <v>-2</v>
      </c>
      <c r="D19" s="28">
        <f ca="1">D18+50</f>
        <v>46929</v>
      </c>
      <c r="E19" s="19" t="s">
        <v>47</v>
      </c>
    </row>
    <row r="20" spans="2:5" x14ac:dyDescent="0.35">
      <c r="B20" s="11">
        <f t="shared" si="0"/>
        <v>18</v>
      </c>
      <c r="C20" s="18">
        <v>2</v>
      </c>
      <c r="D20" s="28">
        <f ca="1">D19+40</f>
        <v>46969</v>
      </c>
      <c r="E20" s="19" t="s">
        <v>48</v>
      </c>
    </row>
    <row r="21" spans="2:5" x14ac:dyDescent="0.35">
      <c r="B21" s="11">
        <f t="shared" si="0"/>
        <v>19</v>
      </c>
      <c r="C21" s="18">
        <v>-1</v>
      </c>
      <c r="D21" s="28">
        <f ca="1">D20+30</f>
        <v>46999</v>
      </c>
      <c r="E21" s="19" t="s">
        <v>46</v>
      </c>
    </row>
    <row r="22" spans="2:5" x14ac:dyDescent="0.35">
      <c r="B22" s="11">
        <f t="shared" si="0"/>
        <v>20</v>
      </c>
      <c r="C22" s="18">
        <v>1</v>
      </c>
      <c r="D22" s="28">
        <f ca="1">D21+20</f>
        <v>47019</v>
      </c>
      <c r="E22" s="19" t="s">
        <v>47</v>
      </c>
    </row>
    <row r="23" spans="2:5" x14ac:dyDescent="0.35">
      <c r="B23" s="11">
        <f t="shared" si="0"/>
        <v>21</v>
      </c>
      <c r="C23" s="21">
        <v>-3</v>
      </c>
      <c r="D23" s="28">
        <f ca="1">D22+10</f>
        <v>47029</v>
      </c>
      <c r="E23" s="19" t="s">
        <v>48</v>
      </c>
    </row>
    <row r="24" spans="2:5" x14ac:dyDescent="0.35">
      <c r="B24" s="11">
        <f t="shared" si="0"/>
        <v>22</v>
      </c>
      <c r="C24" s="18">
        <v>2</v>
      </c>
      <c r="D24" s="28">
        <f ca="1">D23+20</f>
        <v>47049</v>
      </c>
      <c r="E24" s="19" t="s">
        <v>49</v>
      </c>
    </row>
    <row r="25" spans="2:5" x14ac:dyDescent="0.35">
      <c r="B25" s="11">
        <f t="shared" si="0"/>
        <v>23</v>
      </c>
      <c r="C25" s="18">
        <v>1</v>
      </c>
      <c r="D25" s="28">
        <f ca="1">D24+30</f>
        <v>47079</v>
      </c>
      <c r="E25" s="19" t="s">
        <v>50</v>
      </c>
    </row>
    <row r="26" spans="2:5" x14ac:dyDescent="0.35">
      <c r="B26" s="11">
        <f t="shared" si="0"/>
        <v>24</v>
      </c>
      <c r="C26" s="18">
        <v>-3</v>
      </c>
      <c r="D26" s="28">
        <f ca="1">D25+40</f>
        <v>47119</v>
      </c>
      <c r="E26" s="19" t="s">
        <v>51</v>
      </c>
    </row>
    <row r="27" spans="2:5" x14ac:dyDescent="0.35">
      <c r="B27" s="11">
        <f t="shared" si="0"/>
        <v>25</v>
      </c>
      <c r="C27" s="18">
        <v>-2</v>
      </c>
      <c r="D27" s="28">
        <f ca="1">D26+50</f>
        <v>47169</v>
      </c>
      <c r="E27" s="19" t="s">
        <v>52</v>
      </c>
    </row>
  </sheetData>
  <mergeCells count="1">
    <mergeCell ref="C1:E1"/>
  </mergeCells>
  <printOptions horizontalCentered="1"/>
  <pageMargins left="0.7" right="0.7" top="0.75" bottom="0.75" header="0.3" footer="0.3"/>
  <pageSetup fitToHeight="0" orientation="portrait" horizontalDpi="1200" verticalDpi="1200" r:id="rId1"/>
  <headerFooter differentFirst="1">
    <oddFooter>Page &amp;P of &amp;N</oddFooter>
  </headerFooter>
  <ignoredErrors>
    <ignoredError sqref="D23 D14" formula="1"/>
  </ignoredErrors>
  <drawing r:id="rId2"/>
  <tableParts count="1">
    <tablePart r:id="rId3"/>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pageSetUpPr fitToPage="1"/>
  </sheetPr>
  <dimension ref="A1:D3"/>
  <sheetViews>
    <sheetView showGridLines="0" zoomScale="70" zoomScaleNormal="70" workbookViewId="0">
      <selection activeCell="D5" sqref="D5"/>
    </sheetView>
  </sheetViews>
  <sheetFormatPr baseColWidth="10" defaultColWidth="8.90625" defaultRowHeight="15" x14ac:dyDescent="0.35"/>
  <cols>
    <col min="1" max="1" width="2.81640625" style="13" customWidth="1"/>
    <col min="2" max="3" width="40.81640625" style="10" customWidth="1"/>
    <col min="4" max="4" width="55" style="10" customWidth="1"/>
    <col min="5" max="5" width="14.1796875" style="10" customWidth="1"/>
    <col min="6" max="16384" width="8.90625" style="10"/>
  </cols>
  <sheetData>
    <row r="1" spans="1:4" ht="255" customHeight="1" x14ac:dyDescent="0.3">
      <c r="A1" s="13" t="s">
        <v>25</v>
      </c>
    </row>
    <row r="2" spans="1:4" ht="246.75" customHeight="1" x14ac:dyDescent="0.3"/>
    <row r="3" spans="1:4" ht="18" customHeight="1" x14ac:dyDescent="0.35">
      <c r="A3" s="14"/>
      <c r="B3" s="9">
        <f ca="1">'Chart data'!B20</f>
        <v>2026</v>
      </c>
      <c r="C3" s="9" t="str">
        <f ca="1">'Chart data'!B21</f>
        <v/>
      </c>
      <c r="D3" s="22">
        <f ca="1">'Chart data'!B22</f>
        <v>2027</v>
      </c>
    </row>
  </sheetData>
  <printOptions horizontalCentered="1"/>
  <pageMargins left="0.25" right="0.25" top="0.75" bottom="0.75" header="0.3" footer="0.3"/>
  <pageSetup scale="84" orientation="landscape" horizontalDpi="1200" verticalDpi="1200" r:id="rId1"/>
  <headerFooter differentFirst="1">
    <oddFooter>Page &amp;P of &amp;N</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4098" r:id="rId4" name="Scroll Bar 2">
              <controlPr defaultSize="0" autoPict="0" altText="Scrollbar to navigate the roadmap">
                <anchor>
                  <from>
                    <xdr:col>0</xdr:col>
                    <xdr:colOff>7620</xdr:colOff>
                    <xdr:row>2</xdr:row>
                    <xdr:rowOff>213360</xdr:rowOff>
                  </from>
                  <to>
                    <xdr:col>3</xdr:col>
                    <xdr:colOff>4709160</xdr:colOff>
                    <xdr:row>4</xdr:row>
                    <xdr:rowOff>30480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8" tint="0.79998168889431442"/>
    <pageSetUpPr fitToPage="1"/>
  </sheetPr>
  <dimension ref="A1:D32"/>
  <sheetViews>
    <sheetView showGridLines="0" topLeftCell="A16" workbookViewId="0">
      <selection activeCell="B1" sqref="B1"/>
    </sheetView>
  </sheetViews>
  <sheetFormatPr baseColWidth="10" defaultColWidth="8.7265625" defaultRowHeight="15" x14ac:dyDescent="0.35"/>
  <cols>
    <col min="1" max="1" width="2.36328125" style="12" customWidth="1"/>
    <col min="2" max="2" width="15.81640625" customWidth="1"/>
    <col min="3" max="3" width="9" customWidth="1"/>
    <col min="4" max="4" width="9.6328125" customWidth="1"/>
    <col min="6" max="6" width="15.81640625" bestFit="1" customWidth="1"/>
  </cols>
  <sheetData>
    <row r="1" spans="1:4" ht="46.5" customHeight="1" x14ac:dyDescent="0.3">
      <c r="A1" s="12" t="s">
        <v>17</v>
      </c>
      <c r="B1" s="8" t="s">
        <v>12</v>
      </c>
    </row>
    <row r="2" spans="1:4" ht="16.5" x14ac:dyDescent="0.3">
      <c r="A2" s="12" t="s">
        <v>19</v>
      </c>
      <c r="B2" s="2" t="s">
        <v>18</v>
      </c>
    </row>
    <row r="3" spans="1:4" ht="15.75" x14ac:dyDescent="0.3">
      <c r="A3" s="12" t="s">
        <v>24</v>
      </c>
      <c r="B3" t="s">
        <v>2</v>
      </c>
      <c r="C3" t="s">
        <v>3</v>
      </c>
      <c r="D3" t="s">
        <v>1</v>
      </c>
    </row>
    <row r="4" spans="1:4" ht="15.75" x14ac:dyDescent="0.3">
      <c r="B4" s="6">
        <f ca="1">IFERROR(IF(LEN(Meilensteine!D4)=0,"",INDEX(RoadmapMilestones[],Meilensteine!$B4+$B$17,3)),"")</f>
        <v>46029</v>
      </c>
      <c r="C4" s="3" t="str">
        <f>IFERROR(IF(LEN(Meilensteine!E4)=0,"",INDEX(RoadmapMilestones[],Meilensteine!$B4+$B$17,4)),"")</f>
        <v>Start</v>
      </c>
      <c r="D4">
        <f>IFERROR(INDEX(RoadmapMilestones[],Meilensteine!$B4+$B$17,2),"")</f>
        <v>1</v>
      </c>
    </row>
    <row r="5" spans="1:4" ht="47.25" x14ac:dyDescent="0.3">
      <c r="B5" s="6">
        <f ca="1">IFERROR(IF(LEN(Meilensteine!D5)=0,"",INDEX(RoadmapMilestones[],Meilensteine!$B5+$B$17,3)),"")</f>
        <v>46059</v>
      </c>
      <c r="C5" s="3" t="str">
        <f>IFERROR(IF(LEN(Meilensteine!E5)=0,"",INDEX(RoadmapMilestones[],Meilensteine!$B5+$B$17,4)),"")</f>
        <v>Business Case entwickeln
Aktivität 1
Aktivität 2</v>
      </c>
      <c r="D5">
        <f>IFERROR(INDEX(RoadmapMilestones[],Meilensteine!$B5+$B$17,2),"")</f>
        <v>1</v>
      </c>
    </row>
    <row r="6" spans="1:4" ht="78.75" x14ac:dyDescent="0.3">
      <c r="B6" s="6">
        <f ca="1">IFERROR(IF(LEN(Meilensteine!D6)=0,"",INDEX(RoadmapMilestones[],Meilensteine!$B6+$B$17,3)),"")</f>
        <v>46089</v>
      </c>
      <c r="C6" s="3" t="str">
        <f>IFERROR(IF(LEN(Meilensteine!E6)=0,"",INDEX(RoadmapMilestones[],Meilensteine!$B6+$B$17,4)),"")</f>
        <v>Rezensionspräsentation</v>
      </c>
      <c r="D6">
        <f>IFERROR(INDEX(RoadmapMilestones[],Meilensteine!$B6+$B$17,2),"")</f>
        <v>-1</v>
      </c>
    </row>
    <row r="7" spans="1:4" ht="47.25" x14ac:dyDescent="0.3">
      <c r="B7" s="6">
        <f ca="1">IFERROR(IF(LEN(Meilensteine!D7)=0,"",INDEX(RoadmapMilestones[],Meilensteine!$B7+$B$17,3)),"")</f>
        <v>46129</v>
      </c>
      <c r="C7" s="3" t="str">
        <f>IFERROR(IF(LEN(Meilensteine!E7)=0,"",INDEX(RoadmapMilestones[],Meilensteine!$B7+$B$17,4)),"")</f>
        <v>Exec Kickoff
Aktivität 1
Aktivität 2</v>
      </c>
      <c r="D7">
        <f>IFERROR(INDEX(RoadmapMilestones[],Meilensteine!$B7+$B$17,2),"")</f>
        <v>-0.5</v>
      </c>
    </row>
    <row r="8" spans="1:4" ht="63" x14ac:dyDescent="0.3">
      <c r="B8" s="6">
        <f ca="1">IFERROR(IF(LEN(Meilensteine!D8)=0,"",INDEX(RoadmapMilestones[],Meilensteine!$B8+$B$17,3)),"")</f>
        <v>46179</v>
      </c>
      <c r="C8" s="3" t="str">
        <f>IFERROR(IF(LEN(Meilensteine!E8)=0,"",INDEX(RoadmapMilestones[],Meilensteine!$B8+$B$17,4)),"")</f>
        <v>Führungsebene
Aktivität 1
Aktivität 2
Aktivität 3</v>
      </c>
      <c r="D8">
        <f>IFERROR(INDEX(RoadmapMilestones[],Meilensteine!$B8+$B$17,2),"")</f>
        <v>2</v>
      </c>
    </row>
    <row r="9" spans="1:4" ht="78.75" x14ac:dyDescent="0.3">
      <c r="B9" s="6">
        <f ca="1">IFERROR(IF(LEN(Meilensteine!D9)=0,"",INDEX(RoadmapMilestones[],Meilensteine!$B9+$B$17,3)),"")</f>
        <v>46239</v>
      </c>
      <c r="C9" s="3" t="str">
        <f>IFERROR(IF(LEN(Meilensteine!E9)=0,"",INDEX(RoadmapMilestones[],Meilensteine!$B9+$B$17,4)),"")</f>
        <v>Stakeholder-Beteiligung</v>
      </c>
      <c r="D9">
        <f>IFERROR(INDEX(RoadmapMilestones[],Meilensteine!$B9+$B$17,2),"")</f>
        <v>0.5</v>
      </c>
    </row>
    <row r="10" spans="1:4" ht="30" x14ac:dyDescent="0.35">
      <c r="B10" s="6">
        <f ca="1">IFERROR(IF(LEN(Meilensteine!D10)=0,"",INDEX(RoadmapMilestones[],Meilensteine!$B10+$B$17,3)),"")</f>
        <v>46309</v>
      </c>
      <c r="C10" s="3" t="str">
        <f>IFERROR(IF(LEN(Meilensteine!E10)=0,"",INDEX(RoadmapMilestones[],Meilensteine!$B10+$B$17,4)),"")</f>
        <v>Ressourcenauswahl</v>
      </c>
      <c r="D10">
        <f>IFERROR(INDEX(RoadmapMilestones[],Meilensteine!$B10+$B$17,2),"")</f>
        <v>-1</v>
      </c>
    </row>
    <row r="11" spans="1:4" ht="45" x14ac:dyDescent="0.35">
      <c r="B11" s="6">
        <f ca="1">IFERROR(IF(LEN(Meilensteine!D11)=0,"",INDEX(RoadmapMilestones[],Meilensteine!$B11+$B$17,3)),"")</f>
        <v>46389</v>
      </c>
      <c r="C11" s="3" t="str">
        <f>IFERROR(IF(LEN(Meilensteine!E11)=0,"",INDEX(RoadmapMilestones[],Meilensteine!$B11+$B$17,4)),"")</f>
        <v>Teamzusammenstellung
Aktivität 1</v>
      </c>
      <c r="D11">
        <f>IFERROR(INDEX(RoadmapMilestones[],Meilensteine!$B11+$B$17,2),"")</f>
        <v>0.5</v>
      </c>
    </row>
    <row r="12" spans="1:4" ht="90" x14ac:dyDescent="0.35">
      <c r="B12" s="6">
        <f ca="1">IFERROR(IF(LEN(Meilensteine!D12)=0,"",INDEX(RoadmapMilestones[],Meilensteine!$B12+$B$17,3)),"")</f>
        <v>46479</v>
      </c>
      <c r="C12" s="3" t="str">
        <f>IFERROR(IF(LEN(Meilensteine!E12)=0,"",INDEX(RoadmapMilestones[],Meilensteine!$B12+$B$17,4)),"")</f>
        <v>Team-Kickoff
Aktivität 1 
Aktivität 2
Aktivität 3
Aktivität 4</v>
      </c>
      <c r="D12">
        <f>IFERROR(INDEX(RoadmapMilestones[],Meilensteine!$B12+$B$17,2),"")</f>
        <v>-2</v>
      </c>
    </row>
    <row r="13" spans="1:4" ht="30" x14ac:dyDescent="0.35">
      <c r="B13" s="6">
        <f ca="1">IFERROR(IF(LEN(Meilensteine!D13)=0,"",INDEX(RoadmapMilestones[],Meilensteine!$B13+$B$17,3)),"")</f>
        <v>46579</v>
      </c>
      <c r="C13" s="3" t="str">
        <f>IFERROR(IF(LEN(Meilensteine!E13)=0,"",INDEX(RoadmapMilestones[],Meilensteine!$B13+$B$17,4)),"")</f>
        <v>Start Datenerhebung</v>
      </c>
      <c r="D13">
        <f>IFERROR(INDEX(RoadmapMilestones[],Meilensteine!$B13+$B$17,2),"")</f>
        <v>3</v>
      </c>
    </row>
    <row r="15" spans="1:4" ht="16.2" x14ac:dyDescent="0.35">
      <c r="A15" s="12" t="s">
        <v>20</v>
      </c>
      <c r="B15" s="2" t="s">
        <v>7</v>
      </c>
    </row>
    <row r="16" spans="1:4" x14ac:dyDescent="0.35">
      <c r="B16" t="s">
        <v>4</v>
      </c>
    </row>
    <row r="17" spans="1:3" x14ac:dyDescent="0.35">
      <c r="B17" s="7">
        <v>0</v>
      </c>
    </row>
    <row r="19" spans="1:3" ht="16.2" x14ac:dyDescent="0.35">
      <c r="A19" s="12" t="s">
        <v>21</v>
      </c>
      <c r="B19" s="2" t="s">
        <v>8</v>
      </c>
    </row>
    <row r="20" spans="1:3" x14ac:dyDescent="0.35">
      <c r="B20">
        <f ca="1">IFERROR(YEAR(B4),"")</f>
        <v>2026</v>
      </c>
      <c r="C20" t="s">
        <v>13</v>
      </c>
    </row>
    <row r="21" spans="1:3" x14ac:dyDescent="0.35">
      <c r="B21" t="str">
        <f ca="1">IFERROR(IF(YEAR($B$9)=$B$20,"",YEAR($B$9)),"")</f>
        <v/>
      </c>
      <c r="C21" t="s">
        <v>15</v>
      </c>
    </row>
    <row r="22" spans="1:3" x14ac:dyDescent="0.35">
      <c r="B22">
        <f ca="1">IFERROR(IF(YEAR($B$13)=$B$20,"",YEAR($B$13)),"")</f>
        <v>2027</v>
      </c>
      <c r="C22" t="s">
        <v>14</v>
      </c>
    </row>
    <row r="24" spans="1:3" ht="16.2" x14ac:dyDescent="0.35">
      <c r="A24" s="12" t="s">
        <v>22</v>
      </c>
      <c r="B24" s="2" t="s">
        <v>10</v>
      </c>
      <c r="C24" s="4">
        <f ca="1">B4</f>
        <v>46029</v>
      </c>
    </row>
    <row r="25" spans="1:3" ht="16.2" x14ac:dyDescent="0.35">
      <c r="B25" s="2" t="s">
        <v>9</v>
      </c>
      <c r="C25" s="4">
        <f ca="1">B9</f>
        <v>46239</v>
      </c>
    </row>
    <row r="26" spans="1:3" ht="16.2" x14ac:dyDescent="0.35">
      <c r="B26" s="5" t="s">
        <v>11</v>
      </c>
      <c r="C26" s="4">
        <f ca="1">B13</f>
        <v>46579</v>
      </c>
    </row>
    <row r="27" spans="1:3" x14ac:dyDescent="0.35">
      <c r="B27" s="4"/>
    </row>
    <row r="28" spans="1:3" x14ac:dyDescent="0.35">
      <c r="B28" s="4"/>
    </row>
    <row r="29" spans="1:3" x14ac:dyDescent="0.35">
      <c r="B29" s="4"/>
    </row>
    <row r="30" spans="1:3" x14ac:dyDescent="0.35">
      <c r="B30" s="4"/>
    </row>
    <row r="31" spans="1:3" x14ac:dyDescent="0.35">
      <c r="B31" s="4"/>
    </row>
    <row r="32" spans="1:3" x14ac:dyDescent="0.35">
      <c r="B32" s="4"/>
    </row>
  </sheetData>
  <printOptions horizontalCentered="1"/>
  <pageMargins left="0.7" right="0.7" top="0.75" bottom="0.75" header="0.3" footer="0.3"/>
  <pageSetup scale="74" fitToHeight="0" orientation="portrait" horizontalDpi="1200" verticalDpi="1200" r:id="rId1"/>
  <headerFooter differentFirst="1">
    <oddFooter>Page &amp;P of &amp;N</oddFooter>
  </headerFooter>
  <tableParts count="2">
    <tablePart r:id="rId2"/>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Unterricht</vt:lpstr>
      <vt:lpstr>Meilensteine</vt:lpstr>
      <vt:lpstr>Instrumententafel</vt:lpstr>
      <vt:lpstr>Chart data</vt:lpstr>
      <vt:lpstr>Meilensteine!Títulos_a_imprimir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https://templates.office.com/</dc:creator>
  <cp:lastModifiedBy>Andres VC</cp:lastModifiedBy>
  <dcterms:created xsi:type="dcterms:W3CDTF">2018-05-30T01:58:53Z</dcterms:created>
  <dcterms:modified xsi:type="dcterms:W3CDTF">2026-01-07T22:04:23Z</dcterms:modified>
</cp:coreProperties>
</file>