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71" documentId="13_ncr:1_{F13A959E-DAD2-4DFE-8859-DF015EE38186}" xr6:coauthVersionLast="47" xr6:coauthVersionMax="47" xr10:uidLastSave="{5838A1C9-D8F1-47C2-BA9C-1F21EFDE31F5}"/>
  <bookViews>
    <workbookView xWindow="-108" yWindow="-108" windowWidth="23256" windowHeight="12456" tabRatio="500" activeTab="1" xr2:uid="{00000000-000D-0000-FFFF-FFFF00000000}"/>
  </bookViews>
  <sheets>
    <sheet name="Produktmetrik-Dashboard" sheetId="1" r:id="rId1"/>
    <sheet name="Produktdaten" sheetId="2" r:id="rId2"/>
  </sheets>
  <definedNames>
    <definedName name="_xlchart.v1.0" hidden="1">Produktdaten!$A$10</definedName>
    <definedName name="_xlchart.v1.1" hidden="1">Produktdaten!$A$11</definedName>
    <definedName name="_xlchart.v1.10" hidden="1">Produktdaten!$B$3:$N$3</definedName>
    <definedName name="_xlchart.v1.11" hidden="1">Produktdaten!$B$4:$N$4</definedName>
    <definedName name="_xlchart.v1.12" hidden="1">Produktdaten!$B$5:$N$5</definedName>
    <definedName name="_xlchart.v1.13" hidden="1">Produktdaten!$B$6:$N$6</definedName>
    <definedName name="_xlchart.v1.14" hidden="1">Produktdaten!$B$7:$N$7</definedName>
    <definedName name="_xlchart.v1.15" hidden="1">Produktdaten!$B$8:$N$8</definedName>
    <definedName name="_xlchart.v1.16" hidden="1">Produktdaten!$B$9:$N$9</definedName>
    <definedName name="_xlchart.v1.2" hidden="1">Produktdaten!$A$4</definedName>
    <definedName name="_xlchart.v1.3" hidden="1">Produktdaten!$A$5</definedName>
    <definedName name="_xlchart.v1.4" hidden="1">Produktdaten!$A$6</definedName>
    <definedName name="_xlchart.v1.5" hidden="1">Produktdaten!$A$7</definedName>
    <definedName name="_xlchart.v1.6" hidden="1">Produktdaten!$A$8</definedName>
    <definedName name="_xlchart.v1.7" hidden="1">Produktdaten!$A$9</definedName>
    <definedName name="_xlchart.v1.8" hidden="1">Produktdaten!$B$10:$N$10</definedName>
    <definedName name="_xlchart.v1.9" hidden="1">Produktdaten!$B$11:$N$11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2" l="1"/>
  <c r="D26" i="2"/>
  <c r="E26" i="2"/>
  <c r="F26" i="2"/>
  <c r="K26" i="2" s="1"/>
  <c r="G26" i="2"/>
  <c r="H26" i="2"/>
  <c r="I26" i="2"/>
  <c r="J26" i="2"/>
  <c r="K25" i="2"/>
  <c r="J15" i="2"/>
  <c r="C15" i="2"/>
  <c r="K15" i="2" s="1"/>
  <c r="D15" i="2"/>
  <c r="E15" i="2"/>
  <c r="F15" i="2"/>
  <c r="G15" i="2"/>
  <c r="G16" i="2" s="1"/>
  <c r="H15" i="2"/>
  <c r="I15" i="2"/>
  <c r="H16" i="2" l="1"/>
  <c r="C16" i="2"/>
  <c r="F16" i="2"/>
  <c r="I16" i="2"/>
  <c r="E16" i="2"/>
  <c r="D16" i="2"/>
  <c r="J16" i="2"/>
  <c r="K16" i="2" l="1"/>
</calcChain>
</file>

<file path=xl/sharedStrings.xml><?xml version="1.0" encoding="utf-8"?>
<sst xmlns="http://schemas.openxmlformats.org/spreadsheetml/2006/main" count="56" uniqueCount="37">
  <si>
    <t>TIME TO MARKET</t>
  </si>
  <si>
    <t>NEW</t>
  </si>
  <si>
    <t>Column1</t>
  </si>
  <si>
    <t>PRODUKTMETRIK-DASHBOARD</t>
  </si>
  <si>
    <t>UMSATZAUFSCHLÜSSELUNG</t>
  </si>
  <si>
    <t>PRODUKTMETRIKDATEN</t>
  </si>
  <si>
    <t>PRODUKTUMSATZ</t>
  </si>
  <si>
    <t>PRODUKTNAME</t>
  </si>
  <si>
    <t>PUNKT 1</t>
  </si>
  <si>
    <t>PUNKT 2</t>
  </si>
  <si>
    <t>PUNKT 3</t>
  </si>
  <si>
    <t>PUNKT 4</t>
  </si>
  <si>
    <t>PUNKT 5</t>
  </si>
  <si>
    <t>PUNKT 6</t>
  </si>
  <si>
    <t>PUNKT 7</t>
  </si>
  <si>
    <t>PUNKT 8</t>
  </si>
  <si>
    <t>ALLE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</si>
  <si>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</si>
  <si>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</si>
  <si>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</si>
  <si>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</si>
  <si>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</si>
  <si>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</si>
  <si>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</si>
  <si>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</si>
  <si>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</si>
  <si>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</si>
  <si>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</si>
  <si>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</si>
  <si>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JÄHRLICHE ERNEUERUNG</t>
  </si>
  <si>
    <t>PROZENTSATZ</t>
  </si>
  <si>
    <t>TAGE</t>
  </si>
  <si>
    <t>ZIEL</t>
  </si>
  <si>
    <t>EXISTIEREND</t>
  </si>
  <si>
    <t>SIEG / NIEDERLAGE</t>
  </si>
  <si>
    <t>GEWINN</t>
  </si>
  <si>
    <t>VERLUST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</si>
</sst>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#,##0\ [$€-407]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2"/>
      <color indexed="9"/>
      <name val="Arial"/>
      <family val="2"/>
    </font>
    <font>
      <sz val="8"/>
      <name val="Verdana"/>
      <family val="2"/>
    </font>
    <font>
      <b/>
      <sz val="24"/>
      <color theme="9" tint="-0.499984740745262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D7C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/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/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/>
      <top style="thin">
        <color theme="8" tint="0.59999389629810485"/>
      </top>
      <bottom/>
      <diagonal/>
    </border>
    <border>
      <left style="thin">
        <color theme="8" tint="0.59999389629810485"/>
      </left>
      <right/>
      <top/>
      <bottom/>
      <diagonal/>
    </border>
    <border>
      <left/>
      <right style="thin">
        <color theme="8" tint="0.59999389629810485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indent="1"/>
    </xf>
    <xf numFmtId="165" fontId="4" fillId="0" borderId="1" xfId="0" applyNumberFormat="1" applyFont="1" applyBorder="1" applyAlignment="1">
      <alignment horizontal="center"/>
    </xf>
    <xf numFmtId="9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left" indent="1"/>
    </xf>
    <xf numFmtId="0" fontId="4" fillId="0" borderId="3" xfId="0" applyFont="1" applyBorder="1" applyAlignment="1">
      <alignment horizontal="left" indent="1"/>
    </xf>
    <xf numFmtId="0" fontId="5" fillId="4" borderId="5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0" fontId="0" fillId="6" borderId="0" xfId="0" applyFill="1"/>
    <xf numFmtId="0" fontId="3" fillId="6" borderId="1" xfId="0" applyFont="1" applyFill="1" applyBorder="1"/>
    <xf numFmtId="0" fontId="3" fillId="6" borderId="1" xfId="0" applyFont="1" applyFill="1" applyBorder="1" applyAlignment="1">
      <alignment horizontal="left" indent="1"/>
    </xf>
    <xf numFmtId="9" fontId="4" fillId="6" borderId="1" xfId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0" fillId="7" borderId="0" xfId="0" applyFill="1"/>
    <xf numFmtId="0" fontId="7" fillId="0" borderId="0" xfId="0" applyFont="1" applyAlignment="1">
      <alignment horizontal="center" vertical="center"/>
    </xf>
    <xf numFmtId="0" fontId="5" fillId="6" borderId="11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4" fillId="0" borderId="1" xfId="0" applyNumberFormat="1" applyFont="1" applyBorder="1"/>
    <xf numFmtId="166" fontId="4" fillId="0" borderId="4" xfId="0" applyNumberFormat="1" applyFont="1" applyBorder="1"/>
    <xf numFmtId="166" fontId="4" fillId="0" borderId="9" xfId="0" applyNumberFormat="1" applyFont="1" applyBorder="1"/>
    <xf numFmtId="166" fontId="4" fillId="0" borderId="10" xfId="0" applyNumberFormat="1" applyFont="1" applyBorder="1"/>
    <xf numFmtId="166" fontId="4" fillId="0" borderId="1" xfId="0" applyNumberFormat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6" formatCode="#,##0\ [$€-407]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border outline="0">
        <top style="thin">
          <color theme="8" tint="0.59999389629810485"/>
        </top>
      </border>
    </dxf>
    <dxf>
      <border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</dxf>
    <dxf>
      <border outline="0">
        <bottom style="thin">
          <color theme="8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Arial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4"/>
  <colors>
    <mruColors>
      <color rgb="FFED7C00"/>
      <color rgb="FF6A3AFF"/>
      <color rgb="FFEE57AD"/>
      <color rgb="FFFFC11D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Arial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Produktdaten!$C$14:$J$14</c:f>
              <c:strCache>
                <c:ptCount val="8"/>
                <c:pt idx="0">
                  <c:v>PUNKT 1</c:v>
                </c:pt>
                <c:pt idx="1">
                  <c:v>PUNKT 2</c:v>
                </c:pt>
                <c:pt idx="2">
                  <c:v>PUNKT 3</c:v>
                </c:pt>
                <c:pt idx="3">
                  <c:v>PUNKT 4</c:v>
                </c:pt>
                <c:pt idx="4">
                  <c:v>PUNKT 5</c:v>
                </c:pt>
                <c:pt idx="5">
                  <c:v>PUNKT 6</c:v>
                </c:pt>
                <c:pt idx="6">
                  <c:v>PUNKT 7</c:v>
                </c:pt>
                <c:pt idx="7">
                  <c:v>PUNKT 8</c:v>
                </c:pt>
              </c:strCache>
            </c:strRef>
          </c:cat>
          <c:val>
            <c:numRef>
              <c:f>Produktdaten!$C$16:$J$16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8AA-4BF5-80D2-A538687BFD2F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Produktdaten!$C$14:$J$14</c:f>
              <c:strCache>
                <c:ptCount val="8"/>
                <c:pt idx="0">
                  <c:v>PUNKT 1</c:v>
                </c:pt>
                <c:pt idx="1">
                  <c:v>PUNKT 2</c:v>
                </c:pt>
                <c:pt idx="2">
                  <c:v>PUNKT 3</c:v>
                </c:pt>
                <c:pt idx="3">
                  <c:v>PUNKT 4</c:v>
                </c:pt>
                <c:pt idx="4">
                  <c:v>PUNKT 5</c:v>
                </c:pt>
                <c:pt idx="5">
                  <c:v>PUNKT 6</c:v>
                </c:pt>
                <c:pt idx="6">
                  <c:v>PUNKT 7</c:v>
                </c:pt>
                <c:pt idx="7">
                  <c:v>PUNKT 8</c:v>
                </c:pt>
              </c:strCache>
            </c:strRef>
          </c:cat>
          <c:val>
            <c:numRef>
              <c:f>Produktdaten!$C$16:$J$16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E8AA-4BF5-80D2-A538687BF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91309727"/>
        <c:axId val="391313567"/>
      </c:barChart>
      <c:catAx>
        <c:axId val="3913097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1313567"/>
        <c:crosses val="autoZero"/>
        <c:auto val="1"/>
        <c:lblAlgn val="ctr"/>
        <c:lblOffset val="100"/>
        <c:noMultiLvlLbl val="0"/>
      </c:catAx>
      <c:valAx>
        <c:axId val="391313567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913097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647252212030194E-2"/>
          <c:y val="2.4407252440725245E-2"/>
          <c:w val="0.89227027356116573"/>
          <c:h val="0.722093917130651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Produktdaten!$A$20</c:f>
              <c:strCache>
                <c:ptCount val="1"/>
                <c:pt idx="0">
                  <c:v>TAGE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Produktdaten!$B$19:$C$19</c:f>
              <c:strCache>
                <c:ptCount val="1"/>
                <c:pt idx="0">
                  <c:v>EXISTIEREND</c:v>
                </c:pt>
              </c:strCache>
            </c:strRef>
          </c:cat>
          <c:val>
            <c:numRef>
              <c:f>Produktdaten!$B$20:$C$20</c:f>
              <c:numCache>
                <c:formatCode>0.0</c:formatCode>
                <c:ptCount val="1"/>
                <c:pt idx="0">
                  <c:v>22.4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3A-46E5-8B94-6841754B2535}"/>
            </c:ext>
          </c:extLst>
        </c:ser>
        <c:ser>
          <c:idx val="1"/>
          <c:order val="1"/>
          <c:tx>
            <c:strRef>
              <c:f>Produktdaten!$A$21</c:f>
              <c:strCache>
                <c:ptCount val="1"/>
                <c:pt idx="0">
                  <c:v>ZIEL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Produktdaten!$B$19:$C$19</c:f>
              <c:strCache>
                <c:ptCount val="1"/>
                <c:pt idx="0">
                  <c:v>EXISTIEREND</c:v>
                </c:pt>
              </c:strCache>
            </c:strRef>
          </c:cat>
          <c:val>
            <c:numRef>
              <c:f>Produktdaten!$B$21:$C$21</c:f>
              <c:numCache>
                <c:formatCode>0.0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3A-46E5-8B94-6841754B2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9498880"/>
        <c:axId val="149517056"/>
      </c:barChart>
      <c:catAx>
        <c:axId val="149498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056"/>
        <c:crosses val="autoZero"/>
        <c:auto val="1"/>
        <c:lblAlgn val="ctr"/>
        <c:lblOffset val="100"/>
        <c:noMultiLvlLbl val="0"/>
      </c:catAx>
      <c:valAx>
        <c:axId val="149517056"/>
        <c:scaling>
          <c:orientation val="minMax"/>
          <c:max val="75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8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36671769346643"/>
          <c:y val="0.88775702595566131"/>
          <c:w val="0.23982901438833534"/>
          <c:h val="8.2802345977606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_xlchart.v1.10</cx:f>
      </cx:strDim>
      <cx:numDim type="size">
        <cx:f dir="row">_xlchart.v1.11</cx:f>
      </cx:numDim>
    </cx:data>
    <cx:data id="1">
      <cx:strDim type="cat">
        <cx:f dir="row">_xlchart.v1.10</cx:f>
      </cx:strDim>
      <cx:numDim type="size">
        <cx:f dir="row">_xlchart.v1.12</cx:f>
      </cx:numDim>
    </cx:data>
    <cx:data id="2">
      <cx:strDim type="cat">
        <cx:f dir="row">_xlchart.v1.10</cx:f>
      </cx:strDim>
      <cx:numDim type="size">
        <cx:f dir="row">_xlchart.v1.13</cx:f>
      </cx:numDim>
    </cx:data>
    <cx:data id="3">
      <cx:strDim type="cat">
        <cx:f dir="row">_xlchart.v1.10</cx:f>
      </cx:strDim>
      <cx:numDim type="size">
        <cx:f dir="row">_xlchart.v1.14</cx:f>
      </cx:numDim>
    </cx:data>
    <cx:data id="4">
      <cx:strDim type="cat">
        <cx:f dir="row">_xlchart.v1.10</cx:f>
      </cx:strDim>
      <cx:numDim type="size">
        <cx:f dir="row">_xlchart.v1.15</cx:f>
      </cx:numDim>
    </cx:data>
    <cx:data id="5">
      <cx:strDim type="cat">
        <cx:f dir="row">_xlchart.v1.10</cx:f>
      </cx:strDim>
      <cx:numDim type="size">
        <cx:f dir="row">_xlchart.v1.16</cx:f>
      </cx:numDim>
    </cx:data>
    <cx:data id="6">
      <cx:strDim type="cat">
        <cx:f dir="row">_xlchart.v1.10</cx:f>
      </cx:strDim>
      <cx:numDim type="size">
        <cx:f dir="row">_xlchart.v1.8</cx:f>
      </cx:numDim>
    </cx:data>
    <cx:data id="7">
      <cx:strDim type="cat">
        <cx:f dir="row">_xlchart.v1.10</cx:f>
      </cx:strDim>
      <cx:numDim type="size">
        <cx:f dir="row">_xlchart.v1.9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MX" sz="1600" b="0" i="0" u="none" strike="noStrike" spc="0" normalizeH="0" baseline="0">
                <a:solidFill>
                  <a:schemeClr val="bg1"/>
                </a:solidFill>
                <a:effectLst/>
                <a:latin typeface="Calibri Light"/>
                <a:ea typeface="Calibri" panose="020F0502020204030204" pitchFamily="34" charset="0"/>
                <a:cs typeface="Calibri" panose="020F0502020204030204" pitchFamily="34" charset="0"/>
              </a:rPr>
              <a:t>PRODUKTUMSATZ</a:t>
            </a:r>
            <a:endParaRPr lang="en-US" sz="1600" b="1" i="0" u="none" strike="noStrike" spc="0" normalizeH="0" baseline="0">
              <a:solidFill>
                <a:schemeClr val="bg1"/>
              </a:solidFill>
              <a:latin typeface="Calibri Light"/>
            </a:endParaRPr>
          </a:p>
        </cx:rich>
      </cx:tx>
      <cx:spPr>
        <a:solidFill>
          <a:schemeClr val="accent5">
            <a:lumMod val="75000"/>
          </a:schemeClr>
        </a:solidFill>
      </cx:spPr>
    </cx:title>
    <cx:plotArea>
      <cx:plotAreaRegion>
        <cx:series layoutId="sunburst" uniqueId="{3614373B-632B-4510-8884-9557763D34C3}" formatIdx="0">
          <cx:tx>
            <cx:txData>
              <cx:f>_xlchart.v1.2</cx:f>
              <cx:v>PUNKT 1</cx:v>
            </cx:txData>
          </cx:tx>
          <cx:dataLabels pos="ctr">
            <cx:visibility seriesName="0" categoryName="1" value="0"/>
          </cx:dataLabels>
          <cx:dataId val="0"/>
        </cx:series>
        <cx:series layoutId="sunburst" hidden="1" uniqueId="{8E89997B-2DF4-419F-9261-7E5B8451CFA4}" formatIdx="1">
          <cx:tx>
            <cx:txData>
              <cx:f>_xlchart.v1.3</cx:f>
              <cx:v>PUNKT 2</cx:v>
            </cx:txData>
          </cx:tx>
          <cx:dataLabels pos="ctr">
            <cx:visibility seriesName="0" categoryName="1" value="0"/>
          </cx:dataLabels>
          <cx:dataId val="1"/>
        </cx:series>
        <cx:series layoutId="sunburst" hidden="1" uniqueId="{2B978A54-9500-4E8D-8634-889BFD9F1699}" formatIdx="2">
          <cx:tx>
            <cx:txData>
              <cx:f>_xlchart.v1.4</cx:f>
              <cx:v>PUNKT 3</cx:v>
            </cx:txData>
          </cx:tx>
          <cx:dataLabels pos="ctr">
            <cx:visibility seriesName="0" categoryName="1" value="0"/>
          </cx:dataLabels>
          <cx:dataId val="2"/>
        </cx:series>
        <cx:series layoutId="sunburst" hidden="1" uniqueId="{7E0C1583-5160-4ADA-B472-3F120E96221E}" formatIdx="3">
          <cx:tx>
            <cx:txData>
              <cx:f>_xlchart.v1.5</cx:f>
              <cx:v>PUNKT 4</cx:v>
            </cx:txData>
          </cx:tx>
          <cx:dataLabels pos="ctr">
            <cx:visibility seriesName="0" categoryName="1" value="0"/>
          </cx:dataLabels>
          <cx:dataId val="3"/>
        </cx:series>
        <cx:series layoutId="sunburst" hidden="1" uniqueId="{DCC1CC06-B54E-41AA-AFDA-238FBB8FC42D}" formatIdx="4">
          <cx:tx>
            <cx:txData>
              <cx:f>_xlchart.v1.6</cx:f>
              <cx:v>PUNKT 5</cx:v>
            </cx:txData>
          </cx:tx>
          <cx:dataLabels pos="ctr">
            <cx:visibility seriesName="0" categoryName="1" value="0"/>
          </cx:dataLabels>
          <cx:dataId val="4"/>
        </cx:series>
        <cx:series layoutId="sunburst" hidden="1" uniqueId="{9B7F5F3B-28BC-4BDB-B797-FCC0CA62067B}" formatIdx="5">
          <cx:tx>
            <cx:txData>
              <cx:f>_xlchart.v1.7</cx:f>
              <cx:v>PUNKT 6</cx:v>
            </cx:txData>
          </cx:tx>
          <cx:dataLabels pos="ctr">
            <cx:visibility seriesName="0" categoryName="1" value="0"/>
          </cx:dataLabels>
          <cx:dataId val="5"/>
        </cx:series>
        <cx:series layoutId="sunburst" hidden="1" uniqueId="{E1D00A89-599C-422E-860F-9F15D677489C}" formatIdx="6">
          <cx:tx>
            <cx:txData>
              <cx:f>_xlchart.v1.0</cx:f>
              <cx:v>PUNKT 7</cx:v>
            </cx:txData>
          </cx:tx>
          <cx:dataLabels pos="ctr">
            <cx:visibility seriesName="0" categoryName="1" value="0"/>
          </cx:dataLabels>
          <cx:dataId val="6"/>
        </cx:series>
        <cx:series layoutId="sunburst" hidden="1" uniqueId="{518F2548-8CDD-40F2-A2A6-554551B2934C}" formatIdx="7">
          <cx:tx>
            <cx:txData>
              <cx:f>_xlchart.v1.1</cx:f>
              <cx:v>PUNKT 8</cx:v>
            </cx:txData>
          </cx:tx>
          <cx:dataLabels pos="ctr">
            <cx:visibility seriesName="0" categoryName="1" value="0"/>
          </cx:dataLabels>
          <cx:dataId val="7"/>
        </cx:series>
      </cx:plotAreaRegion>
    </cx:plotArea>
    <cx:legend pos="r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6">
  <cs:axisTitle>
    <cs:lnRef idx="0"/>
    <cs:fillRef idx="0"/>
    <cs:effectRef idx="0"/>
    <cs:fontRef idx="major">
      <a:schemeClr val="dk1">
        <a:lumMod val="50000"/>
        <a:lumOff val="50000"/>
      </a:schemeClr>
    </cs:fontRef>
    <cs:defRPr sz="900"/>
  </cs:axisTitle>
  <cs:categoryAxis>
    <cs:lnRef idx="0"/>
    <cs:fillRef idx="0"/>
    <cs:effectRef idx="0"/>
    <cs:fontRef idx="major">
      <a:schemeClr val="dk1">
        <a:lumMod val="50000"/>
        <a:lumOff val="50000"/>
      </a:schemeClr>
    </cs:fontRef>
    <cs:defRPr sz="9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/>
    <cs:bodyPr lIns="38100" tIns="19050" rIns="38100" bIns="19050">
      <a:spAutoFit/>
    </cs:bodyPr>
  </cs:dataLabel>
  <cs:dataLabelCallout>
    <cs:lnRef idx="0"/>
    <cs:fillRef idx="0"/>
    <cs:effectRef idx="0"/>
    <cs:fontRef idx="major">
      <a:schemeClr val="dk1">
        <a:lumMod val="50000"/>
        <a:lumOff val="50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9525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  <a:lumOff val="10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ajor">
      <a:schemeClr val="dk1">
        <a:lumMod val="50000"/>
        <a:lumOff val="50000"/>
      </a:schemeClr>
    </cs:fontRef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spc="0" normalizeH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ajor">
      <a:schemeClr val="dk1">
        <a:lumMod val="50000"/>
        <a:lumOff val="50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ajor">
      <a:schemeClr val="dk1">
        <a:lumMod val="50000"/>
        <a:lumOff val="50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190500</xdr:rowOff>
    </xdr:from>
    <xdr:to>
      <xdr:col>8</xdr:col>
      <xdr:colOff>382905</xdr:colOff>
      <xdr:row>27</xdr:row>
      <xdr:rowOff>85725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1" name="Chart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2425" y="590550"/>
              <a:ext cx="6774180" cy="5829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8</xdr:col>
      <xdr:colOff>736600</xdr:colOff>
      <xdr:row>3</xdr:row>
      <xdr:rowOff>76835</xdr:rowOff>
    </xdr:from>
    <xdr:to>
      <xdr:col>17</xdr:col>
      <xdr:colOff>45720</xdr:colOff>
      <xdr:row>16</xdr:row>
      <xdr:rowOff>135255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779145</xdr:colOff>
      <xdr:row>18</xdr:row>
      <xdr:rowOff>121920</xdr:rowOff>
    </xdr:from>
    <xdr:to>
      <xdr:col>16</xdr:col>
      <xdr:colOff>798195</xdr:colOff>
      <xdr:row>27</xdr:row>
      <xdr:rowOff>129540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AA3C87-945C-4495-AFCC-A913DC2D8389}" name="Table1" displayName="Table1" ref="A3:N11" totalsRowShown="0" headerRowDxfId="18" dataDxfId="16" headerRowBorderDxfId="17" tableBorderDxfId="15" totalsRowBorderDxfId="14">
  <autoFilter ref="A3:N11" xr:uid="{EBAA3C87-945C-4495-AFCC-A913DC2D8389}"/>
  <tableColumns count="14">
    <tableColumn id="1" xr3:uid="{3FB53FD7-DAAF-474E-AA53-E6F2EA1767D3}" name="PRODUKTNAME" dataDxfId="13"/>
    <tableColumn id="2" xr3:uid="{9FED9A0C-03F2-4EAF-B543-2ABD6FE315B4}" name="Column1" dataDxfId="12"/>
    <tableColumn id="3" xr3:uid="{42D8C209-C56D-41C3-8866-67BECF03B7A2}" name="Januar" dataDxfId="11"/>
    <tableColumn id="4" xr3:uid="{A0F040BC-70FC-4788-B716-09AE14AA5CAA}" name="Februar" dataDxfId="10"/>
    <tableColumn id="5" xr3:uid="{F3595134-6857-4305-80AD-2D1EB69E5394}" name="März" dataDxfId="9"/>
    <tableColumn id="6" xr3:uid="{878F4126-64F5-4560-9CC1-A35C28743D64}" name="April" dataDxfId="8"/>
    <tableColumn id="7" xr3:uid="{22C98D67-AF4D-446F-95DE-AF8A24CD5348}" name="Mai" dataDxfId="7"/>
    <tableColumn id="8" xr3:uid="{36670A51-4B42-426D-898A-6795530EA30D}" name="Juni" dataDxfId="6"/>
    <tableColumn id="9" xr3:uid="{4F1E05A9-2684-46FC-AA39-CBB3E0D38089}" name="Juli" dataDxfId="5"/>
    <tableColumn id="10" xr3:uid="{FCB518BC-CC0C-4AA6-9DC7-C1FD1CD8E66C}" name="August" dataDxfId="4"/>
    <tableColumn id="11" xr3:uid="{B13F828E-C4B5-4C88-903B-18D794564F71}" name="September" dataDxfId="3"/>
    <tableColumn id="12" xr3:uid="{301B9060-2B70-433D-8D2E-68FC5012B484}" name="Oktober" dataDxfId="2"/>
    <tableColumn id="13" xr3:uid="{5ED31201-A463-40A5-A103-AB1DBD1F32A4}" name="November" dataDxfId="1"/>
    <tableColumn id="14" xr3:uid="{5112202D-AF6A-4A9B-9A7F-EC7189C56DB7}" name="Dezember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</sheetPr>
  <dimension ref="A1:Q51"/>
  <sheetViews>
    <sheetView showGridLines="0" topLeftCell="A5" zoomScale="80" zoomScaleNormal="80" workbookViewId="0">
      <selection activeCell="Q28" sqref="Q28"/>
    </sheetView>
  </sheetViews>
  <sheetFormatPr baseColWidth="10" defaultColWidth="10.796875" defaultRowHeight="15.6" x14ac:dyDescent="0.3"/>
  <cols>
    <col min="3" max="7" width="12" customWidth="1"/>
    <col min="8" max="8" width="7" customWidth="1"/>
  </cols>
  <sheetData>
    <row r="1" spans="1:17" ht="31.95" customHeight="1" x14ac:dyDescent="0.3">
      <c r="A1" s="29" t="s">
        <v>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ht="17.399999999999999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7" ht="18" customHeight="1" x14ac:dyDescent="0.3">
      <c r="J3" s="27" t="s">
        <v>4</v>
      </c>
      <c r="K3" s="27"/>
      <c r="L3" s="27"/>
      <c r="M3" s="27"/>
      <c r="N3" s="27"/>
      <c r="O3" s="27"/>
      <c r="P3" s="27"/>
      <c r="Q3" s="27"/>
    </row>
    <row r="4" spans="1:17" ht="18" customHeight="1" x14ac:dyDescent="0.3"/>
    <row r="5" spans="1:17" ht="18" customHeight="1" x14ac:dyDescent="0.3"/>
    <row r="6" spans="1:17" ht="18" customHeight="1" x14ac:dyDescent="0.3"/>
    <row r="7" spans="1:17" ht="18" customHeight="1" x14ac:dyDescent="0.3"/>
    <row r="8" spans="1:17" ht="18" customHeight="1" x14ac:dyDescent="0.3"/>
    <row r="9" spans="1:17" ht="18" customHeight="1" x14ac:dyDescent="0.3"/>
    <row r="10" spans="1:17" ht="18" customHeight="1" x14ac:dyDescent="0.3"/>
    <row r="11" spans="1:17" ht="18" customHeight="1" x14ac:dyDescent="0.3"/>
    <row r="12" spans="1:17" ht="18" customHeight="1" x14ac:dyDescent="0.3"/>
    <row r="13" spans="1:17" ht="18" customHeight="1" x14ac:dyDescent="0.3"/>
    <row r="14" spans="1:17" ht="18" customHeight="1" x14ac:dyDescent="0.3"/>
    <row r="15" spans="1:17" ht="18" customHeight="1" x14ac:dyDescent="0.3"/>
    <row r="16" spans="1:17" ht="18" customHeight="1" x14ac:dyDescent="0.3"/>
    <row r="17" spans="10:17" ht="18" customHeight="1" x14ac:dyDescent="0.3"/>
    <row r="18" spans="10:17" ht="18" customHeight="1" x14ac:dyDescent="0.3">
      <c r="J18" s="28" t="s">
        <v>0</v>
      </c>
      <c r="K18" s="28"/>
      <c r="L18" s="28"/>
      <c r="M18" s="28"/>
      <c r="N18" s="28"/>
      <c r="O18" s="28"/>
      <c r="P18" s="28"/>
      <c r="Q18" s="28"/>
    </row>
    <row r="19" spans="10:17" ht="18" customHeight="1" x14ac:dyDescent="0.3"/>
    <row r="20" spans="10:17" ht="18" customHeight="1" x14ac:dyDescent="0.3"/>
    <row r="21" spans="10:17" ht="18" customHeight="1" x14ac:dyDescent="0.3"/>
    <row r="22" spans="10:17" ht="18" customHeight="1" x14ac:dyDescent="0.3"/>
    <row r="23" spans="10:17" ht="18" customHeight="1" x14ac:dyDescent="0.3"/>
    <row r="24" spans="10:17" ht="18" customHeight="1" x14ac:dyDescent="0.3"/>
    <row r="25" spans="10:17" ht="18" customHeight="1" x14ac:dyDescent="0.3"/>
    <row r="26" spans="10:17" ht="18" customHeight="1" x14ac:dyDescent="0.3"/>
    <row r="27" spans="10:17" ht="18" customHeight="1" x14ac:dyDescent="0.3"/>
    <row r="28" spans="10:17" ht="24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</sheetData>
  <mergeCells count="3">
    <mergeCell ref="J3:Q3"/>
    <mergeCell ref="J18:Q18"/>
    <mergeCell ref="A1:Q1"/>
  </mergeCells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8"/>
  </sheetPr>
  <dimension ref="A1:S36"/>
  <sheetViews>
    <sheetView showGridLines="0" tabSelected="1" topLeftCell="A7" workbookViewId="0">
      <selection activeCell="K27" sqref="K27"/>
    </sheetView>
  </sheetViews>
  <sheetFormatPr baseColWidth="10" defaultColWidth="11.19921875" defaultRowHeight="15.6" x14ac:dyDescent="0.3"/>
  <cols>
    <col min="1" max="1" width="25" style="3" customWidth="1"/>
    <col min="2" max="2" width="13.19921875" hidden="1" customWidth="1"/>
    <col min="3" max="14" width="13.19921875" customWidth="1"/>
  </cols>
  <sheetData>
    <row r="1" spans="1:19" ht="31.95" customHeight="1" x14ac:dyDescent="0.3">
      <c r="A1" s="35" t="s">
        <v>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1"/>
      <c r="P1" s="1"/>
      <c r="Q1" s="1"/>
      <c r="R1" s="1"/>
      <c r="S1" s="1"/>
    </row>
    <row r="2" spans="1:19" ht="31.95" customHeight="1" x14ac:dyDescent="0.3">
      <c r="A2" s="33" t="s">
        <v>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1"/>
      <c r="P2" s="1"/>
      <c r="Q2" s="1"/>
      <c r="R2" s="1"/>
      <c r="S2" s="1"/>
    </row>
    <row r="3" spans="1:19" ht="24" customHeight="1" x14ac:dyDescent="0.3">
      <c r="A3" s="11" t="s">
        <v>7</v>
      </c>
      <c r="B3" s="12" t="s">
        <v>2</v>
      </c>
      <c r="C3" s="13" t="s">
        <v>17</v>
      </c>
      <c r="D3" s="13" t="s">
        <v>18</v>
      </c>
      <c r="E3" s="13" t="s">
        <v>19</v>
      </c>
      <c r="F3" s="13" t="s">
        <v>20</v>
      </c>
      <c r="G3" s="13" t="s">
        <v>21</v>
      </c>
      <c r="H3" s="13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3" t="s">
        <v>27</v>
      </c>
      <c r="N3" s="14" t="s">
        <v>28</v>
      </c>
      <c r="O3" s="1"/>
      <c r="P3" s="1"/>
      <c r="Q3" s="1"/>
      <c r="R3" s="1"/>
      <c r="S3" s="1"/>
    </row>
    <row r="4" spans="1:19" x14ac:dyDescent="0.3">
      <c r="A4" s="10" t="s">
        <v>8</v>
      </c>
      <c r="B4" s="9"/>
      <c r="C4" s="36">
        <v>47216</v>
      </c>
      <c r="D4" s="36">
        <v>244714</v>
      </c>
      <c r="E4" s="36">
        <v>246549</v>
      </c>
      <c r="F4" s="36">
        <v>235062</v>
      </c>
      <c r="G4" s="36">
        <v>162881</v>
      </c>
      <c r="H4" s="36">
        <v>96528</v>
      </c>
      <c r="I4" s="36">
        <v>29235</v>
      </c>
      <c r="J4" s="36">
        <v>25934</v>
      </c>
      <c r="K4" s="36">
        <v>233397</v>
      </c>
      <c r="L4" s="36">
        <v>78479</v>
      </c>
      <c r="M4" s="36">
        <v>184799</v>
      </c>
      <c r="N4" s="37">
        <v>248215</v>
      </c>
      <c r="O4" s="1"/>
      <c r="P4" s="1"/>
      <c r="Q4" s="1"/>
      <c r="R4" s="1"/>
      <c r="S4" s="1"/>
    </row>
    <row r="5" spans="1:19" x14ac:dyDescent="0.3">
      <c r="A5" s="10" t="s">
        <v>9</v>
      </c>
      <c r="B5" s="9"/>
      <c r="C5" s="36">
        <v>19193</v>
      </c>
      <c r="D5" s="36">
        <v>32086</v>
      </c>
      <c r="E5" s="36">
        <v>93117</v>
      </c>
      <c r="F5" s="36">
        <v>45862</v>
      </c>
      <c r="G5" s="36">
        <v>62853</v>
      </c>
      <c r="H5" s="36">
        <v>55513</v>
      </c>
      <c r="I5" s="36">
        <v>22945</v>
      </c>
      <c r="J5" s="36">
        <v>15084</v>
      </c>
      <c r="K5" s="36">
        <v>45347</v>
      </c>
      <c r="L5" s="36">
        <v>57736</v>
      </c>
      <c r="M5" s="36">
        <v>20142</v>
      </c>
      <c r="N5" s="37">
        <v>45284</v>
      </c>
      <c r="O5" s="1"/>
      <c r="P5" s="1"/>
      <c r="Q5" s="1"/>
      <c r="R5" s="1"/>
      <c r="S5" s="1"/>
    </row>
    <row r="6" spans="1:19" x14ac:dyDescent="0.3">
      <c r="A6" s="10" t="s">
        <v>10</v>
      </c>
      <c r="B6" s="9"/>
      <c r="C6" s="36">
        <v>222006</v>
      </c>
      <c r="D6" s="36">
        <v>180009</v>
      </c>
      <c r="E6" s="36">
        <v>99998</v>
      </c>
      <c r="F6" s="36">
        <v>215030</v>
      </c>
      <c r="G6" s="36">
        <v>195262</v>
      </c>
      <c r="H6" s="36">
        <v>272260</v>
      </c>
      <c r="I6" s="36">
        <v>128123</v>
      </c>
      <c r="J6" s="36">
        <v>163950</v>
      </c>
      <c r="K6" s="36">
        <v>213914</v>
      </c>
      <c r="L6" s="36">
        <v>180191</v>
      </c>
      <c r="M6" s="36">
        <v>111890</v>
      </c>
      <c r="N6" s="37">
        <v>260495</v>
      </c>
      <c r="O6" s="1"/>
    </row>
    <row r="7" spans="1:19" x14ac:dyDescent="0.3">
      <c r="A7" s="10" t="s">
        <v>11</v>
      </c>
      <c r="B7" s="9"/>
      <c r="C7" s="36">
        <v>39469</v>
      </c>
      <c r="D7" s="36">
        <v>58661</v>
      </c>
      <c r="E7" s="36">
        <v>60612</v>
      </c>
      <c r="F7" s="36">
        <v>99456</v>
      </c>
      <c r="G7" s="36">
        <v>39062</v>
      </c>
      <c r="H7" s="36">
        <v>42689</v>
      </c>
      <c r="I7" s="36">
        <v>53197</v>
      </c>
      <c r="J7" s="36">
        <v>23026</v>
      </c>
      <c r="K7" s="36">
        <v>33165</v>
      </c>
      <c r="L7" s="36">
        <v>88342</v>
      </c>
      <c r="M7" s="36">
        <v>8492</v>
      </c>
      <c r="N7" s="37">
        <v>34798</v>
      </c>
      <c r="O7" s="1"/>
    </row>
    <row r="8" spans="1:19" x14ac:dyDescent="0.3">
      <c r="A8" s="10" t="s">
        <v>12</v>
      </c>
      <c r="B8" s="9"/>
      <c r="C8" s="36">
        <v>234770</v>
      </c>
      <c r="D8" s="36">
        <v>46607</v>
      </c>
      <c r="E8" s="36">
        <v>232313</v>
      </c>
      <c r="F8" s="36">
        <v>255979</v>
      </c>
      <c r="G8" s="36">
        <v>282279</v>
      </c>
      <c r="H8" s="36">
        <v>83677</v>
      </c>
      <c r="I8" s="36">
        <v>254593</v>
      </c>
      <c r="J8" s="36">
        <v>50461</v>
      </c>
      <c r="K8" s="36">
        <v>239685</v>
      </c>
      <c r="L8" s="36">
        <v>106425</v>
      </c>
      <c r="M8" s="36">
        <v>229535</v>
      </c>
      <c r="N8" s="37">
        <v>200682</v>
      </c>
      <c r="O8" s="1"/>
    </row>
    <row r="9" spans="1:19" x14ac:dyDescent="0.3">
      <c r="A9" s="10" t="s">
        <v>13</v>
      </c>
      <c r="B9" s="9"/>
      <c r="C9" s="36">
        <v>201494</v>
      </c>
      <c r="D9" s="36">
        <v>186911</v>
      </c>
      <c r="E9" s="36">
        <v>203515</v>
      </c>
      <c r="F9" s="36">
        <v>234445</v>
      </c>
      <c r="G9" s="36">
        <v>181894</v>
      </c>
      <c r="H9" s="36">
        <v>160175</v>
      </c>
      <c r="I9" s="36">
        <v>266340</v>
      </c>
      <c r="J9" s="36">
        <v>175055</v>
      </c>
      <c r="K9" s="36">
        <v>94469</v>
      </c>
      <c r="L9" s="36">
        <v>209779</v>
      </c>
      <c r="M9" s="36">
        <v>275541</v>
      </c>
      <c r="N9" s="37">
        <v>268761</v>
      </c>
      <c r="O9" s="1"/>
    </row>
    <row r="10" spans="1:19" x14ac:dyDescent="0.3">
      <c r="A10" s="10" t="s">
        <v>14</v>
      </c>
      <c r="B10" s="9"/>
      <c r="C10" s="36">
        <v>274110</v>
      </c>
      <c r="D10" s="36">
        <v>149012</v>
      </c>
      <c r="E10" s="36">
        <v>260774</v>
      </c>
      <c r="F10" s="36">
        <v>107794</v>
      </c>
      <c r="G10" s="36">
        <v>35721</v>
      </c>
      <c r="H10" s="36">
        <v>225425</v>
      </c>
      <c r="I10" s="36">
        <v>62085</v>
      </c>
      <c r="J10" s="36">
        <v>130874</v>
      </c>
      <c r="K10" s="36">
        <v>194695</v>
      </c>
      <c r="L10" s="36">
        <v>19447</v>
      </c>
      <c r="M10" s="36">
        <v>31889</v>
      </c>
      <c r="N10" s="37">
        <v>31930</v>
      </c>
      <c r="O10" s="1"/>
    </row>
    <row r="11" spans="1:19" x14ac:dyDescent="0.3">
      <c r="A11" s="15" t="s">
        <v>15</v>
      </c>
      <c r="B11" s="16"/>
      <c r="C11" s="38">
        <v>82171</v>
      </c>
      <c r="D11" s="38">
        <v>204047</v>
      </c>
      <c r="E11" s="38">
        <v>44710</v>
      </c>
      <c r="F11" s="38">
        <v>100217</v>
      </c>
      <c r="G11" s="38">
        <v>115395</v>
      </c>
      <c r="H11" s="38">
        <v>145751</v>
      </c>
      <c r="I11" s="38">
        <v>15786</v>
      </c>
      <c r="J11" s="38">
        <v>37944</v>
      </c>
      <c r="K11" s="38">
        <v>38415</v>
      </c>
      <c r="L11" s="38">
        <v>70395</v>
      </c>
      <c r="M11" s="38">
        <v>25040</v>
      </c>
      <c r="N11" s="39">
        <v>67508</v>
      </c>
      <c r="O11" s="1"/>
    </row>
    <row r="12" spans="1:19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9" ht="33" customHeight="1" x14ac:dyDescent="0.3">
      <c r="A13" s="24" t="s">
        <v>4</v>
      </c>
      <c r="B13" s="25"/>
      <c r="C13" s="25"/>
      <c r="D13" s="25"/>
      <c r="E13" s="25"/>
      <c r="F13" s="25"/>
      <c r="G13" s="25"/>
      <c r="H13" s="25"/>
      <c r="I13" s="25"/>
      <c r="J13" s="25"/>
      <c r="K13" s="26"/>
    </row>
    <row r="14" spans="1:19" ht="24" customHeight="1" x14ac:dyDescent="0.3">
      <c r="A14" s="21"/>
      <c r="B14" s="22"/>
      <c r="C14" s="21" t="s">
        <v>8</v>
      </c>
      <c r="D14" s="21" t="s">
        <v>9</v>
      </c>
      <c r="E14" s="21" t="s">
        <v>10</v>
      </c>
      <c r="F14" s="21" t="s">
        <v>11</v>
      </c>
      <c r="G14" s="21" t="s">
        <v>12</v>
      </c>
      <c r="H14" s="21" t="s">
        <v>13</v>
      </c>
      <c r="I14" s="21" t="s">
        <v>14</v>
      </c>
      <c r="J14" s="21" t="s">
        <v>15</v>
      </c>
      <c r="K14" s="21" t="s">
        <v>16</v>
      </c>
    </row>
    <row r="15" spans="1:19" x14ac:dyDescent="0.3">
      <c r="A15" s="18" t="s">
        <v>29</v>
      </c>
      <c r="C15" s="40">
        <f>SUM(C4:N4)</f>
        <v>1833009</v>
      </c>
      <c r="D15" s="40">
        <f>SUM(C5:N5)</f>
        <v>515162</v>
      </c>
      <c r="E15" s="40">
        <f>SUM(C6:N6)</f>
        <v>2243128</v>
      </c>
      <c r="F15" s="40">
        <f>SUM(C7:N7)</f>
        <v>580969</v>
      </c>
      <c r="G15" s="40">
        <f>SUM(C8:N8)</f>
        <v>2217006</v>
      </c>
      <c r="H15" s="40">
        <f>SUM(C9:N9)</f>
        <v>2458379</v>
      </c>
      <c r="I15" s="40">
        <f>SUM(C10:N10)</f>
        <v>1523756</v>
      </c>
      <c r="J15" s="40">
        <f>SUM(C11:N11)</f>
        <v>947379</v>
      </c>
      <c r="K15" s="40">
        <f>SUM(C15:J15)</f>
        <v>12318788</v>
      </c>
      <c r="O15" s="1"/>
    </row>
    <row r="16" spans="1:19" x14ac:dyDescent="0.3">
      <c r="A16" s="18" t="s">
        <v>30</v>
      </c>
      <c r="C16" s="8">
        <f>C15/K15</f>
        <v>0.14879783628064708</v>
      </c>
      <c r="D16" s="8">
        <f>D15/K15</f>
        <v>4.1819211435410689E-2</v>
      </c>
      <c r="E16" s="8">
        <f>E15/K15</f>
        <v>0.18208999132057471</v>
      </c>
      <c r="F16" s="8">
        <f>F15/K15</f>
        <v>4.716121423633559E-2</v>
      </c>
      <c r="G16" s="8">
        <f>G15/K15</f>
        <v>0.17996949050507241</v>
      </c>
      <c r="H16" s="8">
        <f>H15/K15</f>
        <v>0.19956338237170734</v>
      </c>
      <c r="I16" s="8">
        <f>I15/K15</f>
        <v>0.12369366207130117</v>
      </c>
      <c r="J16" s="8">
        <f>J15/K15</f>
        <v>7.6905211778950988E-2</v>
      </c>
      <c r="K16" s="8">
        <f>SUM(C16:J16)</f>
        <v>1</v>
      </c>
      <c r="O16" s="1"/>
    </row>
    <row r="17" spans="1:19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40.049999999999997" customHeight="1" x14ac:dyDescent="0.3">
      <c r="A18" s="34" t="s">
        <v>0</v>
      </c>
      <c r="B18" s="34"/>
      <c r="C18" s="34"/>
      <c r="L18" s="1"/>
      <c r="M18" s="1"/>
      <c r="N18" s="1"/>
      <c r="O18" s="1"/>
      <c r="P18" s="1"/>
      <c r="Q18" s="1"/>
      <c r="R18" s="1"/>
      <c r="S18" s="1"/>
    </row>
    <row r="19" spans="1:19" ht="24" customHeight="1" x14ac:dyDescent="0.3">
      <c r="A19" s="4"/>
      <c r="B19" s="5" t="s">
        <v>1</v>
      </c>
      <c r="C19" s="5" t="s">
        <v>33</v>
      </c>
      <c r="L19" s="1"/>
      <c r="M19" s="1"/>
      <c r="N19" s="1"/>
      <c r="O19" s="1"/>
      <c r="P19" s="1"/>
      <c r="Q19" s="1"/>
      <c r="R19" s="1"/>
      <c r="S19" s="1"/>
    </row>
    <row r="20" spans="1:19" x14ac:dyDescent="0.3">
      <c r="A20" s="6" t="s">
        <v>31</v>
      </c>
      <c r="B20" s="7">
        <v>57.6</v>
      </c>
      <c r="C20" s="7">
        <v>22.4</v>
      </c>
      <c r="L20" s="1"/>
      <c r="M20" s="1"/>
      <c r="N20" s="1"/>
      <c r="O20" s="1"/>
      <c r="P20" s="1"/>
      <c r="Q20" s="1"/>
      <c r="R20" s="1"/>
      <c r="S20" s="1"/>
    </row>
    <row r="21" spans="1:19" x14ac:dyDescent="0.3">
      <c r="A21" s="6" t="s">
        <v>32</v>
      </c>
      <c r="B21" s="7">
        <v>55</v>
      </c>
      <c r="C21" s="7">
        <v>20</v>
      </c>
      <c r="L21" s="1"/>
      <c r="M21" s="1"/>
      <c r="N21" s="1"/>
      <c r="O21" s="1"/>
      <c r="P21" s="1"/>
      <c r="Q21" s="1"/>
      <c r="R21" s="1"/>
      <c r="S21" s="1"/>
    </row>
    <row r="22" spans="1:19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3.4" customHeight="1" x14ac:dyDescent="0.3">
      <c r="A23" s="30" t="s">
        <v>34</v>
      </c>
      <c r="B23" s="31"/>
      <c r="C23" s="31"/>
      <c r="D23" s="31"/>
      <c r="E23" s="31"/>
      <c r="F23" s="31"/>
      <c r="G23" s="31"/>
      <c r="H23" s="31"/>
      <c r="I23" s="31"/>
      <c r="J23" s="31"/>
      <c r="K23" s="32"/>
      <c r="L23" s="1"/>
      <c r="M23" s="1"/>
      <c r="N23" s="1"/>
      <c r="O23" s="1"/>
      <c r="P23" s="1"/>
      <c r="Q23" s="1"/>
      <c r="R23" s="1"/>
      <c r="S23" s="1"/>
    </row>
    <row r="24" spans="1:19" x14ac:dyDescent="0.3">
      <c r="A24" s="21"/>
      <c r="B24" s="22"/>
      <c r="C24" s="21" t="s">
        <v>8</v>
      </c>
      <c r="D24" s="21" t="s">
        <v>9</v>
      </c>
      <c r="E24" s="21" t="s">
        <v>10</v>
      </c>
      <c r="F24" s="21" t="s">
        <v>11</v>
      </c>
      <c r="G24" s="21" t="s">
        <v>12</v>
      </c>
      <c r="H24" s="21" t="s">
        <v>13</v>
      </c>
      <c r="I24" s="21" t="s">
        <v>14</v>
      </c>
      <c r="J24" s="21" t="s">
        <v>15</v>
      </c>
      <c r="K24" s="21" t="s">
        <v>16</v>
      </c>
      <c r="L24" s="1"/>
      <c r="M24" s="1"/>
      <c r="N24" s="1"/>
      <c r="O24" s="1"/>
      <c r="P24" s="1"/>
      <c r="Q24" s="1"/>
      <c r="R24" s="1"/>
      <c r="S24" s="1"/>
    </row>
    <row r="25" spans="1:19" ht="19.8" customHeight="1" x14ac:dyDescent="0.3">
      <c r="A25" s="19" t="s">
        <v>35</v>
      </c>
      <c r="B25" s="17"/>
      <c r="C25" s="20">
        <v>0.73</v>
      </c>
      <c r="D25" s="20">
        <v>0.75</v>
      </c>
      <c r="E25" s="20">
        <v>0.91</v>
      </c>
      <c r="F25" s="20">
        <v>0.85</v>
      </c>
      <c r="G25" s="20">
        <v>0.89</v>
      </c>
      <c r="H25" s="20">
        <v>0.82</v>
      </c>
      <c r="I25" s="20">
        <v>0.28000000000000003</v>
      </c>
      <c r="J25" s="20">
        <v>0.84</v>
      </c>
      <c r="K25" s="20">
        <f>SUM(C25:J25)/8</f>
        <v>0.75875000000000004</v>
      </c>
      <c r="L25" s="1"/>
      <c r="M25" s="1"/>
      <c r="N25" s="1"/>
      <c r="O25" s="1"/>
      <c r="P25" s="1"/>
      <c r="Q25" s="1"/>
      <c r="R25" s="1"/>
      <c r="S25" s="1"/>
    </row>
    <row r="26" spans="1:19" ht="19.8" customHeight="1" x14ac:dyDescent="0.3">
      <c r="A26" s="19" t="s">
        <v>36</v>
      </c>
      <c r="B26" s="17"/>
      <c r="C26" s="20">
        <f>1-C25</f>
        <v>0.27</v>
      </c>
      <c r="D26" s="20">
        <f t="shared" ref="D26:J26" si="0">1-D25</f>
        <v>0.25</v>
      </c>
      <c r="E26" s="20">
        <f t="shared" si="0"/>
        <v>8.9999999999999969E-2</v>
      </c>
      <c r="F26" s="20">
        <f t="shared" si="0"/>
        <v>0.15000000000000002</v>
      </c>
      <c r="G26" s="20">
        <f t="shared" si="0"/>
        <v>0.10999999999999999</v>
      </c>
      <c r="H26" s="20">
        <f t="shared" si="0"/>
        <v>0.18000000000000005</v>
      </c>
      <c r="I26" s="20">
        <f t="shared" si="0"/>
        <v>0.72</v>
      </c>
      <c r="J26" s="20">
        <f t="shared" si="0"/>
        <v>0.16000000000000003</v>
      </c>
      <c r="K26" s="20">
        <f>SUM(C26:J26)/8</f>
        <v>0.24125000000000002</v>
      </c>
      <c r="L26" s="1"/>
      <c r="M26" s="1"/>
      <c r="N26" s="1"/>
      <c r="O26" s="1"/>
      <c r="P26" s="1"/>
      <c r="Q26" s="1"/>
      <c r="R26" s="1"/>
      <c r="S26" s="1"/>
    </row>
    <row r="27" spans="1:19" x14ac:dyDescent="0.3">
      <c r="D27" s="1"/>
      <c r="L27" s="1"/>
      <c r="M27" s="1"/>
      <c r="N27" s="1"/>
      <c r="O27" s="1"/>
      <c r="P27" s="1"/>
      <c r="Q27" s="1"/>
      <c r="R27" s="1"/>
      <c r="S27" s="1"/>
    </row>
    <row r="28" spans="1:19" x14ac:dyDescent="0.3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</sheetData>
  <mergeCells count="4">
    <mergeCell ref="A23:K23"/>
    <mergeCell ref="A2:N2"/>
    <mergeCell ref="A18:C18"/>
    <mergeCell ref="A1:N1"/>
  </mergeCells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Produktmetrik-Dashboard</vt:lpstr>
      <vt:lpstr>Produktdaten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Andres VC</cp:lastModifiedBy>
  <dcterms:created xsi:type="dcterms:W3CDTF">2016-03-21T16:06:55Z</dcterms:created>
  <dcterms:modified xsi:type="dcterms:W3CDTF">2026-01-07T22:47:41Z</dcterms:modified>
</cp:coreProperties>
</file>