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showInkAnnotation="0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Aleman/"/>
    </mc:Choice>
  </mc:AlternateContent>
  <xr:revisionPtr revIDLastSave="46" documentId="13_ncr:1_{35606560-0151-49E5-AB19-79F25E152761}" xr6:coauthVersionLast="47" xr6:coauthVersionMax="47" xr10:uidLastSave="{A5488076-1AE2-49AD-8E7A-CDD2085ADD33}"/>
  <bookViews>
    <workbookView xWindow="-108" yWindow="-108" windowWidth="23256" windowHeight="12456" activeTab="2" xr2:uid="{00000000-000D-0000-FFFF-FFFF00000000}"/>
  </bookViews>
  <sheets>
    <sheet name="Dienstplan" sheetId="1" r:id="rId1"/>
    <sheet name="Zeitplan" sheetId="2" r:id="rId2"/>
    <sheet name="Kalender" sheetId="3" r:id="rId3"/>
  </sheets>
  <definedNames>
    <definedName name="FirstDayofTheMonth">Kalender!$O$1</definedName>
    <definedName name="TeamName">Dienstplan!$B$2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" i="3" l="1"/>
  <c r="O1" i="3" s="1"/>
  <c r="B5" i="2"/>
  <c r="B5" i="3" l="1"/>
  <c r="B6" i="3" l="1"/>
  <c r="C5" i="3"/>
  <c r="D5" i="3" s="1"/>
  <c r="C6" i="3" l="1"/>
  <c r="E5" i="3"/>
  <c r="D6" i="3"/>
  <c r="E6" i="3" l="1"/>
  <c r="F5" i="3"/>
  <c r="F6" i="3" l="1"/>
  <c r="G5" i="3"/>
  <c r="H5" i="3" l="1"/>
  <c r="G6" i="3"/>
  <c r="B7" i="3" l="1"/>
  <c r="H6" i="3"/>
  <c r="C7" i="3" l="1"/>
  <c r="B8" i="3"/>
  <c r="C8" i="3" l="1"/>
  <c r="D7" i="3"/>
  <c r="D8" i="3" l="1"/>
  <c r="E7" i="3"/>
  <c r="F7" i="3" l="1"/>
  <c r="E8" i="3"/>
  <c r="G7" i="3" l="1"/>
  <c r="F8" i="3"/>
  <c r="G8" i="3" l="1"/>
  <c r="H7" i="3"/>
  <c r="H8" i="3" l="1"/>
  <c r="B9" i="3"/>
  <c r="B10" i="3" l="1"/>
  <c r="C9" i="3"/>
  <c r="D9" i="3" l="1"/>
  <c r="C10" i="3"/>
  <c r="E9" i="3" l="1"/>
  <c r="D10" i="3"/>
  <c r="E10" i="3" l="1"/>
  <c r="F9" i="3"/>
  <c r="F10" i="3" l="1"/>
  <c r="G9" i="3"/>
  <c r="H9" i="3" l="1"/>
  <c r="G10" i="3"/>
  <c r="B11" i="3" l="1"/>
  <c r="H10" i="3"/>
  <c r="C11" i="3" l="1"/>
  <c r="B12" i="3"/>
  <c r="C12" i="3" l="1"/>
  <c r="D11" i="3"/>
  <c r="D12" i="3" l="1"/>
  <c r="E11" i="3"/>
  <c r="F11" i="3" l="1"/>
  <c r="E12" i="3"/>
  <c r="G11" i="3" l="1"/>
  <c r="F12" i="3"/>
  <c r="G12" i="3" l="1"/>
  <c r="H11" i="3"/>
  <c r="H12" i="3" l="1"/>
  <c r="B13" i="3"/>
  <c r="B14" i="3" l="1"/>
  <c r="C13" i="3"/>
  <c r="D13" i="3" l="1"/>
  <c r="C14" i="3"/>
  <c r="E13" i="3" l="1"/>
  <c r="D14" i="3"/>
  <c r="E14" i="3" l="1"/>
  <c r="F13" i="3"/>
  <c r="F14" i="3" l="1"/>
  <c r="G13" i="3"/>
  <c r="H13" i="3" l="1"/>
  <c r="G14" i="3"/>
  <c r="B15" i="3" l="1"/>
  <c r="H14" i="3"/>
  <c r="C15" i="3" l="1"/>
  <c r="B16" i="3"/>
  <c r="C16" i="3" l="1"/>
  <c r="D15" i="3"/>
  <c r="D16" i="3" l="1"/>
  <c r="E15" i="3"/>
  <c r="F15" i="3" l="1"/>
  <c r="E16" i="3"/>
  <c r="G15" i="3" l="1"/>
  <c r="F16" i="3"/>
  <c r="G16" i="3" l="1"/>
  <c r="H15" i="3"/>
  <c r="H16" i="3" s="1"/>
</calcChain>
</file>

<file path=xl/sharedStrings.xml><?xml version="1.0" encoding="utf-8"?>
<sst xmlns="http://schemas.openxmlformats.org/spreadsheetml/2006/main" count="33" uniqueCount="33">
  <si>
    <t>NAME</t>
  </si>
  <si>
    <t>POSITION</t>
  </si>
  <si>
    <t>STATUS</t>
  </si>
  <si>
    <t>THUR</t>
  </si>
  <si>
    <t>XYZ</t>
  </si>
  <si>
    <t>xyz@example.com</t>
  </si>
  <si>
    <t>hfhsJSGJAGDK</t>
  </si>
  <si>
    <t>KJJfhs</t>
  </si>
  <si>
    <t>MANNSCHAFTSAUFSTELLUNG</t>
  </si>
  <si>
    <t>SPIELER #</t>
  </si>
  <si>
    <t>GEBURTSTAG</t>
  </si>
  <si>
    <t>2. Basis</t>
  </si>
  <si>
    <t>E-MAIL</t>
  </si>
  <si>
    <t>TELEFON</t>
  </si>
  <si>
    <t>TEAM-ZEITPLAN</t>
  </si>
  <si>
    <t>DATUM</t>
  </si>
  <si>
    <t>EREIGNIS</t>
  </si>
  <si>
    <t>AUSTRAGUNGSORT</t>
  </si>
  <si>
    <t>Geplant</t>
  </si>
  <si>
    <t>BEMERKUNGEN</t>
  </si>
  <si>
    <t>Eröffnungstag</t>
  </si>
  <si>
    <t>ZEITPLAN KALENDER</t>
  </si>
  <si>
    <t>Mai</t>
  </si>
  <si>
    <t>SONNE</t>
  </si>
  <si>
    <t>MEIN</t>
  </si>
  <si>
    <t>DI</t>
  </si>
  <si>
    <t>HEIRATEN</t>
  </si>
  <si>
    <t>FR</t>
  </si>
  <si>
    <t>Saß</t>
  </si>
  <si>
    <t>PLANMÄßIG</t>
  </si>
  <si>
    <t>VERSUCHEN</t>
  </si>
  <si>
    <t>ABGESCHLOSSEN</t>
  </si>
  <si>
    <t>ABGEBROCHEN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</si>
</sst>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[&lt;=9999999]###\-####;\(###\)\ ###\-####"/>
    <numFmt numFmtId="165" formatCode="dd"/>
    <numFmt numFmtId="168" formatCode="[$-407]d\.\ mmm\ yy;@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6" tint="-0.499984740745262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b/>
      <sz val="20"/>
      <color theme="7" tint="0.79998168889431442"/>
      <name val="Calibri"/>
      <family val="2"/>
      <scheme val="minor"/>
    </font>
    <font>
      <b/>
      <sz val="60"/>
      <color theme="7" tint="0.79998168889431442"/>
      <name val="Cambria"/>
      <family val="2"/>
      <scheme val="major"/>
    </font>
    <font>
      <sz val="18"/>
      <color theme="7" tint="0.79998168889431442"/>
      <name val="Calibri"/>
      <family val="2"/>
      <scheme val="minor"/>
    </font>
    <font>
      <b/>
      <sz val="16"/>
      <color theme="6" tint="-0.499984740745262"/>
      <name val="Calibri"/>
      <family val="2"/>
      <scheme val="minor"/>
    </font>
    <font>
      <b/>
      <sz val="14"/>
      <color theme="7" tint="0.79998168889431442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1" tint="0.249977111117893"/>
      <name val="Calibri"/>
      <family val="2"/>
      <scheme val="minor"/>
    </font>
    <font>
      <sz val="12"/>
      <color theme="7" tint="0.7999816888943144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color theme="6" tint="-0.499984740745262"/>
      <name val="Calibri"/>
      <family val="2"/>
      <scheme val="minor"/>
    </font>
    <font>
      <b/>
      <sz val="12"/>
      <color theme="6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6" tint="-0.49998474074526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rgb="FFFFFFFF"/>
      <name val="Calibri"/>
      <family val="2"/>
    </font>
    <font>
      <b/>
      <sz val="20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8"/>
      <color theme="0"/>
      <name val="Algerian"/>
      <family val="5"/>
    </font>
  </fonts>
  <fills count="21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8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-0.249977111117893"/>
        <bgColor rgb="FF4F81BD"/>
      </patternFill>
    </fill>
    <fill>
      <patternFill patternType="solid">
        <fgColor theme="7" tint="0.39997558519241921"/>
        <bgColor rgb="FFDCE6F1"/>
      </patternFill>
    </fill>
  </fills>
  <borders count="19">
    <border>
      <left/>
      <right/>
      <top/>
      <bottom/>
      <diagonal/>
    </border>
    <border>
      <left/>
      <right/>
      <top/>
      <bottom style="medium">
        <color theme="7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medium">
        <color theme="7"/>
      </right>
      <top/>
      <bottom style="thin">
        <color theme="0"/>
      </bottom>
      <diagonal/>
    </border>
    <border>
      <left/>
      <right style="medium">
        <color theme="7"/>
      </right>
      <top style="thin">
        <color theme="0"/>
      </top>
      <bottom/>
      <diagonal/>
    </border>
    <border>
      <left style="medium">
        <color theme="7"/>
      </left>
      <right style="medium">
        <color theme="7"/>
      </right>
      <top/>
      <bottom style="thin">
        <color theme="0"/>
      </bottom>
      <diagonal/>
    </border>
    <border>
      <left style="medium">
        <color theme="7"/>
      </left>
      <right style="medium">
        <color theme="7"/>
      </right>
      <top style="thin">
        <color theme="0"/>
      </top>
      <bottom/>
      <diagonal/>
    </border>
    <border>
      <left/>
      <right style="medium">
        <color theme="7"/>
      </right>
      <top/>
      <bottom/>
      <diagonal/>
    </border>
    <border>
      <left style="medium">
        <color theme="7"/>
      </left>
      <right style="medium">
        <color theme="7"/>
      </right>
      <top/>
      <bottom/>
      <diagonal/>
    </border>
    <border>
      <left/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7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medium">
        <color theme="0"/>
      </bottom>
      <diagonal/>
    </border>
    <border>
      <left style="medium">
        <color theme="7"/>
      </left>
      <right style="medium">
        <color theme="4" tint="-0.24994659260841701"/>
      </right>
      <top/>
      <bottom style="thin">
        <color theme="0"/>
      </bottom>
      <diagonal/>
    </border>
    <border>
      <left style="medium">
        <color theme="7"/>
      </left>
      <right style="medium">
        <color theme="4" tint="-0.24994659260841701"/>
      </right>
      <top style="thin">
        <color theme="0"/>
      </top>
      <bottom/>
      <diagonal/>
    </border>
    <border>
      <left style="medium">
        <color theme="7"/>
      </left>
      <right style="medium">
        <color theme="4" tint="-0.24994659260841701"/>
      </right>
      <top/>
      <bottom/>
      <diagonal/>
    </border>
    <border>
      <left/>
      <right/>
      <top/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 style="medium">
        <color theme="4" tint="-0.24994659260841701"/>
      </bottom>
      <diagonal/>
    </border>
    <border>
      <left/>
      <right/>
      <top style="medium">
        <color theme="4" tint="-0.2499465926084170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/>
    <xf numFmtId="0" fontId="2" fillId="2" borderId="0"/>
    <xf numFmtId="0" fontId="2" fillId="3" borderId="0"/>
    <xf numFmtId="0" fontId="1" fillId="4" borderId="0"/>
    <xf numFmtId="0" fontId="2" fillId="5" borderId="0"/>
    <xf numFmtId="0" fontId="1" fillId="6" borderId="0"/>
    <xf numFmtId="0" fontId="1" fillId="7" borderId="0"/>
    <xf numFmtId="0" fontId="1" fillId="8" borderId="0"/>
    <xf numFmtId="0" fontId="4" fillId="0" borderId="1">
      <alignment vertical="center"/>
    </xf>
    <xf numFmtId="0" fontId="3" fillId="9" borderId="0">
      <alignment vertical="center"/>
    </xf>
    <xf numFmtId="0" fontId="1" fillId="6" borderId="2">
      <alignment horizontal="left" vertical="center" indent="1"/>
    </xf>
    <xf numFmtId="0" fontId="5" fillId="0" borderId="0"/>
  </cellStyleXfs>
  <cellXfs count="88">
    <xf numFmtId="0" fontId="0" fillId="0" borderId="0" xfId="0"/>
    <xf numFmtId="0" fontId="7" fillId="0" borderId="0" xfId="0" applyFont="1" applyAlignment="1">
      <alignment vertical="center"/>
    </xf>
    <xf numFmtId="0" fontId="6" fillId="13" borderId="0" xfId="1" applyFont="1" applyFill="1" applyAlignment="1">
      <alignment horizontal="center"/>
    </xf>
    <xf numFmtId="14" fontId="6" fillId="13" borderId="0" xfId="1" applyNumberFormat="1" applyFont="1" applyFill="1" applyAlignment="1">
      <alignment horizontal="center"/>
    </xf>
    <xf numFmtId="49" fontId="6" fillId="13" borderId="0" xfId="1" applyNumberFormat="1" applyFont="1" applyFill="1" applyAlignment="1">
      <alignment horizontal="center"/>
    </xf>
    <xf numFmtId="0" fontId="8" fillId="0" borderId="0" xfId="1" applyFont="1" applyFill="1"/>
    <xf numFmtId="0" fontId="4" fillId="0" borderId="0" xfId="8" applyBorder="1">
      <alignment vertical="center"/>
    </xf>
    <xf numFmtId="0" fontId="7" fillId="0" borderId="0" xfId="0" applyFont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49" fontId="12" fillId="13" borderId="0" xfId="1" applyNumberFormat="1" applyFont="1" applyFill="1" applyAlignment="1">
      <alignment horizontal="left"/>
    </xf>
    <xf numFmtId="0" fontId="13" fillId="13" borderId="0" xfId="1" applyFont="1" applyFill="1" applyAlignment="1">
      <alignment vertical="center"/>
    </xf>
    <xf numFmtId="0" fontId="14" fillId="0" borderId="0" xfId="8" applyFont="1" applyBorder="1">
      <alignment vertical="center"/>
    </xf>
    <xf numFmtId="0" fontId="7" fillId="0" borderId="0" xfId="0" applyFont="1" applyAlignment="1">
      <alignment horizontal="left" vertical="center"/>
    </xf>
    <xf numFmtId="14" fontId="12" fillId="13" borderId="0" xfId="1" applyNumberFormat="1" applyFont="1" applyFill="1"/>
    <xf numFmtId="14" fontId="16" fillId="13" borderId="0" xfId="0" applyNumberFormat="1" applyFont="1" applyFill="1" applyAlignment="1">
      <alignment horizontal="left" vertical="center"/>
    </xf>
    <xf numFmtId="0" fontId="21" fillId="0" borderId="0" xfId="0" applyFont="1" applyAlignment="1">
      <alignment horizontal="center" vertical="center"/>
    </xf>
    <xf numFmtId="165" fontId="19" fillId="10" borderId="6" xfId="7" applyNumberFormat="1" applyFont="1" applyFill="1" applyBorder="1" applyAlignment="1">
      <alignment horizontal="left" vertical="center" indent="1"/>
    </xf>
    <xf numFmtId="165" fontId="19" fillId="10" borderId="13" xfId="7" applyNumberFormat="1" applyFont="1" applyFill="1" applyBorder="1" applyAlignment="1">
      <alignment horizontal="left" vertical="center" indent="1"/>
    </xf>
    <xf numFmtId="14" fontId="2" fillId="14" borderId="15" xfId="2" applyNumberFormat="1" applyFill="1" applyBorder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10" borderId="10" xfId="7" applyFont="1" applyFill="1" applyBorder="1" applyAlignment="1">
      <alignment horizontal="left" vertical="top" wrapText="1" indent="1"/>
    </xf>
    <xf numFmtId="0" fontId="23" fillId="10" borderId="11" xfId="7" applyFont="1" applyFill="1" applyBorder="1" applyAlignment="1">
      <alignment horizontal="left" vertical="top" wrapText="1" indent="1"/>
    </xf>
    <xf numFmtId="14" fontId="0" fillId="8" borderId="16" xfId="7" applyNumberFormat="1" applyFont="1" applyBorder="1" applyAlignment="1">
      <alignment horizontal="center" vertical="center"/>
    </xf>
    <xf numFmtId="0" fontId="24" fillId="0" borderId="0" xfId="0" applyFont="1" applyAlignment="1">
      <alignment horizontal="left" vertical="top" wrapText="1" indent="1"/>
    </xf>
    <xf numFmtId="165" fontId="19" fillId="10" borderId="7" xfId="7" applyNumberFormat="1" applyFont="1" applyFill="1" applyBorder="1" applyAlignment="1">
      <alignment horizontal="left" vertical="center" indent="1"/>
    </xf>
    <xf numFmtId="165" fontId="19" fillId="10" borderId="8" xfId="7" applyNumberFormat="1" applyFont="1" applyFill="1" applyBorder="1" applyAlignment="1">
      <alignment horizontal="left" vertical="center" indent="1"/>
    </xf>
    <xf numFmtId="165" fontId="19" fillId="10" borderId="14" xfId="7" applyNumberFormat="1" applyFont="1" applyFill="1" applyBorder="1" applyAlignment="1">
      <alignment horizontal="left" vertical="center" indent="1"/>
    </xf>
    <xf numFmtId="14" fontId="0" fillId="11" borderId="16" xfId="3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3" fillId="10" borderId="9" xfId="7" applyFont="1" applyFill="1" applyBorder="1" applyAlignment="1">
      <alignment horizontal="left" vertical="top" wrapText="1" indent="1"/>
    </xf>
    <xf numFmtId="14" fontId="2" fillId="12" borderId="17" xfId="4" applyNumberForma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horizontal="center"/>
    </xf>
    <xf numFmtId="0" fontId="16" fillId="0" borderId="0" xfId="0" applyFont="1" applyAlignment="1">
      <alignment horizontal="left"/>
    </xf>
    <xf numFmtId="0" fontId="12" fillId="13" borderId="0" xfId="1" applyFont="1" applyFill="1"/>
    <xf numFmtId="0" fontId="25" fillId="0" borderId="0" xfId="8" applyFont="1" applyBorder="1">
      <alignment vertical="center"/>
    </xf>
    <xf numFmtId="165" fontId="19" fillId="10" borderId="4" xfId="7" applyNumberFormat="1" applyFont="1" applyFill="1" applyBorder="1" applyAlignment="1">
      <alignment horizontal="left" vertical="center" indent="1"/>
    </xf>
    <xf numFmtId="0" fontId="9" fillId="15" borderId="18" xfId="10" applyFont="1" applyFill="1" applyBorder="1" applyAlignment="1">
      <alignment horizontal="center" vertical="center"/>
    </xf>
    <xf numFmtId="14" fontId="9" fillId="15" borderId="18" xfId="10" applyNumberFormat="1" applyFont="1" applyFill="1" applyBorder="1" applyAlignment="1">
      <alignment horizontal="center" vertical="center"/>
    </xf>
    <xf numFmtId="49" fontId="10" fillId="15" borderId="18" xfId="11" applyNumberFormat="1" applyFont="1" applyFill="1" applyBorder="1" applyAlignment="1">
      <alignment horizontal="center" vertical="center"/>
    </xf>
    <xf numFmtId="0" fontId="7" fillId="16" borderId="0" xfId="0" applyFont="1" applyFill="1" applyAlignment="1">
      <alignment vertical="center"/>
    </xf>
    <xf numFmtId="14" fontId="7" fillId="16" borderId="0" xfId="0" applyNumberFormat="1" applyFont="1" applyFill="1" applyAlignment="1">
      <alignment horizontal="center" vertical="center"/>
    </xf>
    <xf numFmtId="0" fontId="7" fillId="16" borderId="0" xfId="0" applyFont="1" applyFill="1" applyAlignment="1">
      <alignment horizontal="left" vertical="center"/>
    </xf>
    <xf numFmtId="0" fontId="7" fillId="16" borderId="0" xfId="0" applyFont="1" applyFill="1" applyAlignment="1">
      <alignment horizontal="center" vertical="center"/>
    </xf>
    <xf numFmtId="0" fontId="16" fillId="16" borderId="0" xfId="0" applyFont="1" applyFill="1"/>
    <xf numFmtId="0" fontId="17" fillId="16" borderId="0" xfId="0" applyFont="1" applyFill="1" applyAlignment="1">
      <alignment horizontal="left"/>
    </xf>
    <xf numFmtId="0" fontId="18" fillId="16" borderId="0" xfId="0" applyFont="1" applyFill="1" applyAlignment="1">
      <alignment vertical="center"/>
    </xf>
    <xf numFmtId="0" fontId="4" fillId="16" borderId="0" xfId="8" applyFill="1" applyBorder="1">
      <alignment vertical="center"/>
    </xf>
    <xf numFmtId="0" fontId="16" fillId="16" borderId="0" xfId="8" applyFont="1" applyFill="1" applyBorder="1">
      <alignment vertical="center"/>
    </xf>
    <xf numFmtId="0" fontId="19" fillId="16" borderId="0" xfId="8" applyFont="1" applyFill="1" applyBorder="1">
      <alignment vertical="center"/>
    </xf>
    <xf numFmtId="0" fontId="20" fillId="16" borderId="0" xfId="5" applyFont="1" applyFill="1" applyAlignment="1">
      <alignment vertical="center"/>
    </xf>
    <xf numFmtId="0" fontId="21" fillId="16" borderId="0" xfId="0" applyFont="1" applyFill="1" applyAlignment="1">
      <alignment horizontal="center" vertical="center"/>
    </xf>
    <xf numFmtId="0" fontId="0" fillId="16" borderId="0" xfId="7" applyFont="1" applyFill="1" applyAlignment="1">
      <alignment horizontal="left" vertical="center" indent="1"/>
    </xf>
    <xf numFmtId="0" fontId="22" fillId="16" borderId="0" xfId="0" applyFont="1" applyFill="1" applyAlignment="1">
      <alignment horizontal="left" vertical="center" indent="1"/>
    </xf>
    <xf numFmtId="0" fontId="0" fillId="16" borderId="0" xfId="7" applyFont="1" applyFill="1" applyAlignment="1">
      <alignment horizontal="left" vertical="top" wrapText="1" indent="1"/>
    </xf>
    <xf numFmtId="0" fontId="24" fillId="16" borderId="0" xfId="0" applyFont="1" applyFill="1" applyAlignment="1">
      <alignment horizontal="left" vertical="top" wrapText="1" indent="1"/>
    </xf>
    <xf numFmtId="0" fontId="16" fillId="16" borderId="0" xfId="7" applyFont="1" applyFill="1" applyAlignment="1">
      <alignment horizontal="left" vertical="center" indent="1"/>
    </xf>
    <xf numFmtId="0" fontId="4" fillId="16" borderId="0" xfId="0" applyFont="1" applyFill="1" applyAlignment="1">
      <alignment horizontal="left" vertical="center" indent="1"/>
    </xf>
    <xf numFmtId="0" fontId="23" fillId="16" borderId="0" xfId="7" applyFont="1" applyFill="1" applyAlignment="1">
      <alignment horizontal="left" vertical="top" wrapText="1" indent="1"/>
    </xf>
    <xf numFmtId="0" fontId="27" fillId="16" borderId="0" xfId="0" applyFont="1" applyFill="1" applyAlignment="1">
      <alignment horizontal="left" vertical="top"/>
    </xf>
    <xf numFmtId="0" fontId="19" fillId="16" borderId="0" xfId="0" applyFont="1" applyFill="1" applyAlignment="1">
      <alignment horizontal="left" vertical="center" indent="1"/>
    </xf>
    <xf numFmtId="0" fontId="11" fillId="17" borderId="3" xfId="5" applyFont="1" applyFill="1" applyBorder="1" applyAlignment="1">
      <alignment horizontal="left" vertical="center" indent="1"/>
    </xf>
    <xf numFmtId="0" fontId="11" fillId="17" borderId="5" xfId="5" applyFont="1" applyFill="1" applyBorder="1" applyAlignment="1">
      <alignment horizontal="left" vertical="center" indent="1"/>
    </xf>
    <xf numFmtId="0" fontId="11" fillId="17" borderId="12" xfId="5" applyFont="1" applyFill="1" applyBorder="1" applyAlignment="1">
      <alignment horizontal="left" vertical="center" indent="1"/>
    </xf>
    <xf numFmtId="0" fontId="29" fillId="18" borderId="0" xfId="8" applyFont="1" applyFill="1" applyBorder="1" applyAlignment="1">
      <alignment horizontal="right" vertical="center"/>
    </xf>
    <xf numFmtId="0" fontId="29" fillId="18" borderId="0" xfId="8" applyFont="1" applyFill="1" applyBorder="1" applyAlignment="1">
      <alignment horizontal="left" vertical="center"/>
    </xf>
    <xf numFmtId="49" fontId="7" fillId="16" borderId="0" xfId="0" applyNumberFormat="1" applyFont="1" applyFill="1" applyAlignment="1">
      <alignment horizontal="center" vertical="center"/>
    </xf>
    <xf numFmtId="0" fontId="6" fillId="16" borderId="0" xfId="1" applyFont="1" applyFill="1"/>
    <xf numFmtId="0" fontId="9" fillId="16" borderId="0" xfId="6" applyFont="1" applyFill="1" applyAlignment="1">
      <alignment horizontal="center" vertical="center"/>
    </xf>
    <xf numFmtId="0" fontId="9" fillId="16" borderId="0" xfId="10" applyFont="1" applyFill="1" applyBorder="1" applyAlignment="1">
      <alignment vertical="center"/>
    </xf>
    <xf numFmtId="49" fontId="26" fillId="19" borderId="18" xfId="0" applyNumberFormat="1" applyFont="1" applyFill="1" applyBorder="1" applyAlignment="1">
      <alignment horizontal="center" vertical="center"/>
    </xf>
    <xf numFmtId="0" fontId="26" fillId="19" borderId="18" xfId="0" applyFont="1" applyFill="1" applyBorder="1" applyAlignment="1">
      <alignment horizontal="center" vertical="center"/>
    </xf>
    <xf numFmtId="14" fontId="26" fillId="19" borderId="18" xfId="0" applyNumberFormat="1" applyFont="1" applyFill="1" applyBorder="1" applyAlignment="1">
      <alignment horizontal="center" vertical="center"/>
    </xf>
    <xf numFmtId="164" fontId="26" fillId="19" borderId="18" xfId="0" applyNumberFormat="1" applyFont="1" applyFill="1" applyBorder="1" applyAlignment="1">
      <alignment horizontal="center" vertical="center"/>
    </xf>
    <xf numFmtId="0" fontId="9" fillId="20" borderId="18" xfId="10" applyFont="1" applyFill="1" applyBorder="1" applyAlignment="1">
      <alignment horizontal="center" vertical="center"/>
    </xf>
    <xf numFmtId="49" fontId="10" fillId="20" borderId="18" xfId="11" applyNumberFormat="1" applyFont="1" applyFill="1" applyBorder="1" applyAlignment="1">
      <alignment horizontal="center" vertical="center"/>
    </xf>
    <xf numFmtId="0" fontId="5" fillId="0" borderId="0" xfId="11" applyAlignment="1">
      <alignment horizontal="center" vertical="center"/>
    </xf>
    <xf numFmtId="0" fontId="30" fillId="16" borderId="0" xfId="1" applyFont="1" applyFill="1" applyAlignment="1">
      <alignment vertical="center"/>
    </xf>
    <xf numFmtId="0" fontId="28" fillId="16" borderId="0" xfId="8" applyFont="1" applyFill="1" applyBorder="1">
      <alignment vertical="center"/>
    </xf>
    <xf numFmtId="0" fontId="29" fillId="16" borderId="0" xfId="8" applyFont="1" applyFill="1" applyBorder="1">
      <alignment vertical="center"/>
    </xf>
    <xf numFmtId="0" fontId="2" fillId="16" borderId="0" xfId="6" applyFont="1" applyFill="1" applyAlignment="1">
      <alignment horizontal="center" vertical="center"/>
    </xf>
    <xf numFmtId="0" fontId="2" fillId="16" borderId="0" xfId="10" applyFont="1" applyFill="1" applyBorder="1" applyAlignment="1">
      <alignment vertical="center"/>
    </xf>
    <xf numFmtId="0" fontId="31" fillId="16" borderId="0" xfId="0" applyFont="1" applyFill="1" applyAlignment="1">
      <alignment vertical="center"/>
    </xf>
    <xf numFmtId="0" fontId="15" fillId="16" borderId="0" xfId="8" applyFont="1" applyFill="1" applyBorder="1">
      <alignment vertical="center"/>
    </xf>
    <xf numFmtId="14" fontId="15" fillId="16" borderId="0" xfId="8" applyNumberFormat="1" applyFont="1" applyFill="1" applyBorder="1">
      <alignment vertical="center"/>
    </xf>
    <xf numFmtId="49" fontId="7" fillId="16" borderId="0" xfId="0" applyNumberFormat="1" applyFont="1" applyFill="1" applyAlignment="1">
      <alignment horizontal="left" vertical="center"/>
    </xf>
    <xf numFmtId="0" fontId="32" fillId="18" borderId="0" xfId="8" applyFont="1" applyFill="1" applyBorder="1" applyAlignment="1">
      <alignment horizontal="center" vertical="center"/>
    </xf>
    <xf numFmtId="168" fontId="9" fillId="15" borderId="18" xfId="10" applyNumberFormat="1" applyFont="1" applyFill="1" applyBorder="1" applyAlignment="1">
      <alignment horizontal="center" vertical="center"/>
    </xf>
  </cellXfs>
  <cellStyles count="12">
    <cellStyle name="20% - Énfasis1" xfId="5" builtinId="30"/>
    <cellStyle name="20% - Énfasis3" xfId="3" builtinId="38"/>
    <cellStyle name="40% - Énfasis1" xfId="6" builtinId="31"/>
    <cellStyle name="40% - Énfasis4" xfId="7" builtinId="43"/>
    <cellStyle name="60% - Énfasis1" xfId="2" builtinId="32"/>
    <cellStyle name="Énfasis1" xfId="1" builtinId="29"/>
    <cellStyle name="Énfasis5" xfId="4" builtinId="45"/>
    <cellStyle name="Hipervínculo" xfId="11" builtinId="8"/>
    <cellStyle name="Normal" xfId="0" builtinId="0"/>
    <cellStyle name="Style 4" xfId="8" xr:uid="{00000000-0005-0000-0000-000008000000}"/>
    <cellStyle name="Style 7" xfId="10" xr:uid="{00000000-0005-0000-0000-00000A000000}"/>
    <cellStyle name="Style 9" xfId="9" xr:uid="{00000000-0005-0000-0000-000009000000}"/>
  </cellStyles>
  <dxfs count="24">
    <dxf>
      <font>
        <color theme="1" tint="0.34998626667073579"/>
      </font>
      <fill>
        <patternFill>
          <bgColor theme="7" tint="0.79998168889431442"/>
        </patternFill>
      </fill>
    </dxf>
    <dxf>
      <font>
        <color theme="1" tint="0.34998626667073579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color theme="3"/>
      </font>
      <fill>
        <patternFill>
          <bgColor theme="7" tint="0.79998168889431442"/>
        </patternFill>
      </fill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numFmt numFmtId="166" formatCode="m/d/yyyy"/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border outline="0">
        <bottom style="thin">
          <color auto="1"/>
        </bottom>
      </border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11"/>
        <color auto="1"/>
        <name val="Source Sans Pro"/>
        <family val="2"/>
        <scheme val="minor"/>
      </font>
      <fill>
        <patternFill>
          <fgColor indexed="64"/>
          <bgColor auto="1"/>
        </patternFill>
      </fill>
      <alignment horizontal="left" vertical="center" indent="1"/>
    </dxf>
    <dxf>
      <font>
        <strike val="0"/>
        <outline val="0"/>
        <shadow val="0"/>
        <vertAlign val="baseline"/>
        <sz val="20"/>
        <color theme="7" tint="0.79998168889431442"/>
        <name val="Source Sans Pro"/>
        <family val="2"/>
        <scheme val="minor"/>
      </font>
      <fill>
        <patternFill patternType="solid">
          <fgColor rgb="FF4F81BD"/>
          <bgColor theme="9" tint="-0.249977111117893"/>
        </patternFill>
      </fill>
      <alignment horizontal="left" vertical="center" indent="1"/>
      <border outline="0">
        <left style="thin">
          <color indexed="64"/>
        </left>
        <right style="thin">
          <color indexed="64"/>
        </right>
        <top/>
        <bottom/>
      </border>
    </dxf>
    <dxf>
      <fill>
        <patternFill>
          <bgColor theme="7" tint="0.59996337778862885"/>
        </patternFill>
      </fill>
    </dxf>
    <dxf>
      <font>
        <b/>
        <color theme="7" tint="0.79995117038483843"/>
      </font>
      <fill>
        <patternFill>
          <bgColor theme="4" tint="-0.499984740745262"/>
        </patternFill>
      </fill>
      <border>
        <left/>
        <right/>
        <top/>
        <bottom/>
        <vertical style="medium">
          <color theme="7"/>
        </vertical>
        <horizontal/>
      </border>
    </dxf>
    <dxf>
      <font>
        <color theme="1"/>
      </font>
      <fill>
        <patternFill>
          <bgColor theme="7" tint="0.79998168889431442"/>
        </patternFill>
      </fill>
      <border>
        <top/>
        <bottom style="medium">
          <color theme="4" tint="-0.24994659260841701"/>
        </bottom>
        <vertical style="medium">
          <color theme="7"/>
        </vertical>
        <horizontal/>
      </border>
    </dxf>
  </dxfs>
  <tableStyles count="1" defaultTableStyle="TableStyleMedium2" defaultPivotStyle="PivotStyleLight16">
    <tableStyle name="Table Style 1" pivot="0" count="3" xr9:uid="{00000000-0011-0000-FFFF-FFFF00000000}">
      <tableStyleElement type="wholeTable" dxfId="23"/>
      <tableStyleElement type="headerRow" dxfId="22"/>
      <tableStyleElement type="firstRowStripe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5:G13" totalsRowShown="0" headerRowDxfId="20" dataDxfId="19" dataCellStyle="Style 7">
  <autoFilter ref="B5:G13" xr:uid="{00000000-0009-0000-0100-000001000000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</autoFilter>
  <tableColumns count="6">
    <tableColumn id="1" xr3:uid="{00000000-0010-0000-0000-000001000000}" name="SPIELER #" dataDxfId="18" dataCellStyle="Style 7"/>
    <tableColumn id="2" xr3:uid="{00000000-0010-0000-0000-000002000000}" name="NAME" dataDxfId="17" dataCellStyle="Style 7"/>
    <tableColumn id="3" xr3:uid="{00000000-0010-0000-0000-000003000000}" name="GEBURTSTAG" dataDxfId="16" dataCellStyle="Style 7"/>
    <tableColumn id="4" xr3:uid="{00000000-0010-0000-0000-000004000000}" name="POSITION" dataDxfId="15" dataCellStyle="Style 7"/>
    <tableColumn id="5" xr3:uid="{00000000-0010-0000-0000-000005000000}" name="E-MAIL" dataDxfId="14"/>
    <tableColumn id="6" xr3:uid="{00000000-0010-0000-0000-000006000000}" name="TELEFON" dataDxfId="13" dataCellStyle="Style 7"/>
  </tableColumns>
  <tableStyleInfo name="TableStyleMedium2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2" displayName="Table2" ref="B4:F10" totalsRowShown="0" dataDxfId="11" headerRowBorderDxfId="12" dataCellStyle="Style 7">
  <autoFilter ref="B4:F10" xr:uid="{00000000-0009-0000-0100-000002000000}">
    <filterColumn colId="0" hiddenButton="1"/>
    <filterColumn colId="1" hiddenButton="1"/>
    <filterColumn colId="2" hiddenButton="1"/>
    <filterColumn colId="3" hiddenButton="1"/>
    <filterColumn colId="4" hiddenButton="1"/>
  </autoFilter>
  <tableColumns count="5">
    <tableColumn id="1" xr3:uid="{00000000-0010-0000-0100-000001000000}" name="DATUM" dataDxfId="10" dataCellStyle="Style 7"/>
    <tableColumn id="2" xr3:uid="{00000000-0010-0000-0100-000002000000}" name="EREIGNIS" dataDxfId="9" dataCellStyle="Style 7"/>
    <tableColumn id="3" xr3:uid="{00000000-0010-0000-0100-000003000000}" name="AUSTRAGUNGSORT" dataDxfId="8" dataCellStyle="Style 7"/>
    <tableColumn id="4" xr3:uid="{00000000-0010-0000-0100-000004000000}" name="STATUS" dataDxfId="7" dataCellStyle="Style 7"/>
    <tableColumn id="5" xr3:uid="{00000000-0010-0000-0100-000005000000}" name="BEMERKUNGEN" dataDxfId="6" dataCellStyle="Style 7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mailto:xyz@example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/>
    <pageSetUpPr fitToPage="1"/>
  </sheetPr>
  <dimension ref="A1:L13"/>
  <sheetViews>
    <sheetView showGridLines="0" topLeftCell="A3" zoomScaleNormal="100" workbookViewId="0">
      <selection activeCell="G6" sqref="G6"/>
    </sheetView>
  </sheetViews>
  <sheetFormatPr baseColWidth="10" defaultColWidth="9.109375" defaultRowHeight="30" customHeight="1" x14ac:dyDescent="0.3"/>
  <cols>
    <col min="1" max="1" width="4.109375" style="40" customWidth="1"/>
    <col min="2" max="2" width="12" style="66" customWidth="1"/>
    <col min="3" max="3" width="19" style="43" customWidth="1"/>
    <col min="4" max="4" width="23" style="41" customWidth="1"/>
    <col min="5" max="5" width="12" style="43" customWidth="1"/>
    <col min="6" max="6" width="22" style="66" customWidth="1"/>
    <col min="7" max="7" width="16" style="43" customWidth="1"/>
    <col min="8" max="8" width="9.109375" style="40" customWidth="1"/>
    <col min="9" max="16384" width="9.109375" style="40"/>
  </cols>
  <sheetData>
    <row r="1" spans="1:12" s="1" customFormat="1" ht="30" hidden="1" customHeight="1" x14ac:dyDescent="0.3">
      <c r="A1" s="40"/>
      <c r="B1" s="66"/>
      <c r="C1" s="43"/>
      <c r="D1" s="41"/>
      <c r="E1" s="43"/>
      <c r="F1" s="66"/>
      <c r="G1" s="43"/>
    </row>
    <row r="2" spans="1:12" s="5" customFormat="1" ht="60" hidden="1" customHeight="1" x14ac:dyDescent="1.1499999999999999">
      <c r="A2" s="67"/>
      <c r="B2" s="9"/>
      <c r="C2" s="2"/>
      <c r="D2" s="3"/>
      <c r="E2" s="2"/>
      <c r="F2" s="4"/>
      <c r="G2" s="2"/>
    </row>
    <row r="3" spans="1:12" s="1" customFormat="1" ht="30" customHeight="1" x14ac:dyDescent="0.3">
      <c r="A3" s="40"/>
      <c r="B3" s="86" t="s">
        <v>8</v>
      </c>
      <c r="C3" s="86"/>
      <c r="D3" s="86"/>
      <c r="E3" s="86"/>
      <c r="F3" s="86"/>
      <c r="G3" s="86"/>
      <c r="H3" s="46"/>
      <c r="I3" s="40"/>
      <c r="J3" s="40"/>
      <c r="K3" s="40"/>
      <c r="L3" s="40"/>
    </row>
    <row r="4" spans="1:12" s="47" customFormat="1" ht="10.199999999999999" customHeight="1" x14ac:dyDescent="0.3"/>
    <row r="5" spans="1:12" s="7" customFormat="1" ht="39.9" customHeight="1" x14ac:dyDescent="0.3">
      <c r="A5" s="68"/>
      <c r="B5" s="70" t="s">
        <v>9</v>
      </c>
      <c r="C5" s="71" t="s">
        <v>0</v>
      </c>
      <c r="D5" s="72" t="s">
        <v>10</v>
      </c>
      <c r="E5" s="71" t="s">
        <v>1</v>
      </c>
      <c r="F5" s="70" t="s">
        <v>12</v>
      </c>
      <c r="G5" s="73" t="s">
        <v>13</v>
      </c>
    </row>
    <row r="6" spans="1:12" s="1" customFormat="1" ht="30" customHeight="1" x14ac:dyDescent="0.3">
      <c r="A6" s="69"/>
      <c r="B6" s="37">
        <v>1</v>
      </c>
      <c r="C6" s="37" t="s">
        <v>4</v>
      </c>
      <c r="D6" s="87">
        <v>33883</v>
      </c>
      <c r="E6" s="37" t="s">
        <v>11</v>
      </c>
      <c r="F6" s="76" t="s">
        <v>5</v>
      </c>
      <c r="G6" s="37">
        <v>156446133164</v>
      </c>
    </row>
    <row r="7" spans="1:12" s="1" customFormat="1" ht="30" customHeight="1" x14ac:dyDescent="0.3">
      <c r="A7" s="40"/>
      <c r="B7" s="74"/>
      <c r="C7" s="74"/>
      <c r="D7" s="74"/>
      <c r="E7" s="74"/>
      <c r="F7" s="75"/>
      <c r="G7" s="74"/>
    </row>
    <row r="8" spans="1:12" s="1" customFormat="1" ht="30" customHeight="1" x14ac:dyDescent="0.3">
      <c r="A8" s="40"/>
      <c r="B8" s="37"/>
      <c r="C8" s="37"/>
      <c r="D8" s="37"/>
      <c r="E8" s="37"/>
      <c r="F8" s="39"/>
      <c r="G8" s="37"/>
    </row>
    <row r="9" spans="1:12" s="1" customFormat="1" ht="30" customHeight="1" x14ac:dyDescent="0.3">
      <c r="A9" s="40"/>
      <c r="B9" s="74"/>
      <c r="C9" s="74"/>
      <c r="D9" s="74"/>
      <c r="E9" s="74"/>
      <c r="F9" s="75"/>
      <c r="G9" s="74"/>
    </row>
    <row r="10" spans="1:12" s="1" customFormat="1" ht="30" customHeight="1" x14ac:dyDescent="0.3">
      <c r="A10" s="40"/>
      <c r="B10" s="37"/>
      <c r="C10" s="37"/>
      <c r="D10" s="37"/>
      <c r="E10" s="37"/>
      <c r="F10" s="39"/>
      <c r="G10" s="37"/>
    </row>
    <row r="11" spans="1:12" s="1" customFormat="1" ht="30" customHeight="1" x14ac:dyDescent="0.3">
      <c r="A11" s="40"/>
      <c r="B11" s="74"/>
      <c r="C11" s="74"/>
      <c r="D11" s="74"/>
      <c r="E11" s="74"/>
      <c r="F11" s="75"/>
      <c r="G11" s="74"/>
    </row>
    <row r="12" spans="1:12" s="1" customFormat="1" ht="30" customHeight="1" x14ac:dyDescent="0.3">
      <c r="A12" s="40"/>
      <c r="B12" s="37"/>
      <c r="C12" s="37"/>
      <c r="D12" s="37"/>
      <c r="E12" s="37"/>
      <c r="F12" s="39"/>
      <c r="G12" s="37"/>
    </row>
    <row r="13" spans="1:12" s="1" customFormat="1" ht="30" customHeight="1" x14ac:dyDescent="0.3">
      <c r="A13" s="40"/>
      <c r="B13" s="74"/>
      <c r="C13" s="74"/>
      <c r="D13" s="74"/>
      <c r="E13" s="74"/>
      <c r="F13" s="75"/>
      <c r="G13" s="74"/>
    </row>
  </sheetData>
  <mergeCells count="1">
    <mergeCell ref="B3:G3"/>
  </mergeCells>
  <dataValidations count="3">
    <dataValidation allowBlank="1" showInputMessage="1" showErrorMessage="1" prompt="Type in the name of your team." sqref="B2" xr:uid="{00000000-0002-0000-0000-000000000000}"/>
    <dataValidation type="custom" allowBlank="1" showInputMessage="1" showErrorMessage="1" errorTitle="Invalid email address" error="Please enter a valid email address" sqref="F6:F13" xr:uid="{00000000-0002-0000-0000-000001000000}">
      <formula1>ISNUMBER(MATCH("*@*.???",F6,0))</formula1>
    </dataValidation>
    <dataValidation allowBlank="1" showInputMessage="1" showErrorMessage="1" prompt="This workbook will help you organize your team's members and schedule._x000a__x000a_In cell B2, type in the Team's Name. In the Team Roster table, type in each player's info." sqref="A1" xr:uid="{00000000-0002-0000-0000-000002000000}"/>
  </dataValidations>
  <hyperlinks>
    <hyperlink ref="F6" r:id="rId1" xr:uid="{00000000-0004-0000-0000-000000000000}"/>
  </hyperlinks>
  <printOptions horizontalCentered="1" gridLines="1"/>
  <pageMargins left="0.25" right="0.25" top="0.75" bottom="0.75" header="0.3" footer="0.3"/>
  <pageSetup scale="69" fitToHeight="20" orientation="landscape" horizontalDpi="429496729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5"/>
    <pageSetUpPr fitToPage="1"/>
  </sheetPr>
  <dimension ref="A1:F10"/>
  <sheetViews>
    <sheetView showGridLines="0" topLeftCell="A2" zoomScaleNormal="100" workbookViewId="0">
      <selection activeCell="F6" sqref="F6"/>
    </sheetView>
  </sheetViews>
  <sheetFormatPr baseColWidth="10" defaultColWidth="9.109375" defaultRowHeight="30" customHeight="1" x14ac:dyDescent="0.3"/>
  <cols>
    <col min="1" max="1" width="4.109375" style="82" customWidth="1"/>
    <col min="2" max="2" width="34.5546875" style="41" customWidth="1"/>
    <col min="3" max="3" width="34" style="85" customWidth="1"/>
    <col min="4" max="4" width="19" style="42" customWidth="1"/>
    <col min="5" max="5" width="13" style="42" customWidth="1"/>
    <col min="6" max="6" width="15" style="42" customWidth="1"/>
    <col min="7" max="7" width="9.109375" style="40" customWidth="1"/>
    <col min="8" max="16384" width="9.109375" style="40"/>
  </cols>
  <sheetData>
    <row r="1" spans="1:6" s="5" customFormat="1" ht="60" hidden="1" customHeight="1" x14ac:dyDescent="1.1499999999999999">
      <c r="A1" s="77"/>
      <c r="B1" s="13"/>
      <c r="C1" s="10"/>
      <c r="D1" s="10"/>
      <c r="E1" s="10"/>
      <c r="F1" s="10"/>
    </row>
    <row r="2" spans="1:6" s="11" customFormat="1" ht="30" customHeight="1" x14ac:dyDescent="0.3">
      <c r="A2" s="78"/>
      <c r="B2" s="86" t="s">
        <v>14</v>
      </c>
      <c r="C2" s="86"/>
      <c r="D2" s="86"/>
      <c r="E2" s="86"/>
      <c r="F2" s="86"/>
    </row>
    <row r="3" spans="1:6" s="47" customFormat="1" ht="15" customHeight="1" x14ac:dyDescent="0.3">
      <c r="A3" s="79"/>
      <c r="B3" s="84"/>
      <c r="C3" s="83"/>
      <c r="D3" s="83"/>
      <c r="E3" s="83"/>
      <c r="F3" s="83"/>
    </row>
    <row r="4" spans="1:6" s="7" customFormat="1" ht="39.9" customHeight="1" x14ac:dyDescent="0.3">
      <c r="A4" s="80"/>
      <c r="B4" s="70" t="s">
        <v>15</v>
      </c>
      <c r="C4" s="71" t="s">
        <v>16</v>
      </c>
      <c r="D4" s="72" t="s">
        <v>17</v>
      </c>
      <c r="E4" s="71" t="s">
        <v>2</v>
      </c>
      <c r="F4" s="70" t="s">
        <v>19</v>
      </c>
    </row>
    <row r="5" spans="1:6" s="1" customFormat="1" ht="30" customHeight="1" x14ac:dyDescent="0.3">
      <c r="A5" s="81"/>
      <c r="B5" s="87">
        <f ca="1">IF(MONTH(TODAY())=12,TODAY()+92,TODAY())</f>
        <v>45972</v>
      </c>
      <c r="C5" s="37" t="s">
        <v>6</v>
      </c>
      <c r="D5" s="37" t="s">
        <v>7</v>
      </c>
      <c r="E5" s="37" t="s">
        <v>18</v>
      </c>
      <c r="F5" s="37" t="s">
        <v>20</v>
      </c>
    </row>
    <row r="6" spans="1:6" s="1" customFormat="1" ht="30" customHeight="1" x14ac:dyDescent="0.3">
      <c r="A6" s="82"/>
      <c r="B6" s="74"/>
      <c r="C6" s="74"/>
      <c r="D6" s="74"/>
      <c r="E6" s="74"/>
      <c r="F6" s="75"/>
    </row>
    <row r="7" spans="1:6" s="1" customFormat="1" ht="30" customHeight="1" x14ac:dyDescent="0.3">
      <c r="A7" s="82"/>
      <c r="B7" s="38"/>
      <c r="C7" s="37"/>
      <c r="D7" s="37"/>
      <c r="E7" s="37"/>
      <c r="F7" s="37"/>
    </row>
    <row r="8" spans="1:6" s="1" customFormat="1" ht="30" customHeight="1" x14ac:dyDescent="0.3">
      <c r="A8" s="82"/>
      <c r="B8" s="74"/>
      <c r="C8" s="74"/>
      <c r="D8" s="74"/>
      <c r="E8" s="74"/>
      <c r="F8" s="75"/>
    </row>
    <row r="9" spans="1:6" s="1" customFormat="1" ht="30" customHeight="1" x14ac:dyDescent="0.3">
      <c r="A9" s="82"/>
      <c r="B9" s="38"/>
      <c r="C9" s="37"/>
      <c r="D9" s="37"/>
      <c r="E9" s="37"/>
      <c r="F9" s="37"/>
    </row>
    <row r="10" spans="1:6" s="1" customFormat="1" ht="30" customHeight="1" x14ac:dyDescent="0.3">
      <c r="A10" s="82"/>
      <c r="B10" s="74"/>
      <c r="C10" s="74"/>
      <c r="D10" s="74"/>
      <c r="E10" s="74"/>
      <c r="F10" s="75"/>
    </row>
  </sheetData>
  <mergeCells count="1">
    <mergeCell ref="B2:F2"/>
  </mergeCells>
  <dataValidations count="2">
    <dataValidation type="list" allowBlank="1" showInputMessage="1" showErrorMessage="1" sqref="E6:E10" xr:uid="{00000000-0002-0000-0100-000000000000}">
      <formula1>"Scheduled, Tentative, Completed, Cancelled"</formula1>
    </dataValidation>
    <dataValidation type="list" allowBlank="1" showInputMessage="1" showErrorMessage="1" sqref="E5" xr:uid="{D26F2878-9FA7-4717-A5A8-9191D2A8EE49}">
      <formula1>"Geplant, Vorläufig, Abgeschlossen, Abgesagt"</formula1>
    </dataValidation>
  </dataValidations>
  <printOptions horizontalCentered="1"/>
  <pageMargins left="0.25" right="0.25" top="0.75" bottom="0.75" header="0.3" footer="0.3"/>
  <pageSetup scale="76" fitToHeight="20" orientation="landscape" horizontalDpi="429496729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2060"/>
    <pageSetUpPr fitToPage="1"/>
  </sheetPr>
  <dimension ref="A1:O18"/>
  <sheetViews>
    <sheetView showGridLines="0" tabSelected="1" topLeftCell="A2" zoomScaleNormal="100" workbookViewId="0">
      <selection activeCell="J9" sqref="J9"/>
    </sheetView>
  </sheetViews>
  <sheetFormatPr baseColWidth="10" defaultColWidth="9.109375" defaultRowHeight="21.9" customHeight="1" x14ac:dyDescent="0.3"/>
  <cols>
    <col min="1" max="1" width="4.109375" style="40" customWidth="1"/>
    <col min="2" max="2" width="13.33203125" style="8" customWidth="1"/>
    <col min="3" max="3" width="13.33203125" style="12" customWidth="1"/>
    <col min="4" max="4" width="13.33203125" style="7" customWidth="1"/>
    <col min="5" max="5" width="18.44140625" style="1" customWidth="1"/>
    <col min="6" max="6" width="13.33203125" style="12" customWidth="1"/>
    <col min="7" max="8" width="13.33203125" style="1" customWidth="1"/>
    <col min="9" max="9" width="4.109375" style="40" customWidth="1"/>
    <col min="10" max="10" width="23.21875" style="40" customWidth="1"/>
    <col min="11" max="11" width="9.109375" style="1" customWidth="1"/>
    <col min="12" max="12" width="9.109375" style="40" customWidth="1"/>
    <col min="13" max="13" width="4.109375" style="40" customWidth="1"/>
    <col min="14" max="14" width="9.109375" style="1" customWidth="1"/>
    <col min="15" max="15" width="13" style="1" hidden="1" customWidth="1"/>
    <col min="16" max="16" width="9.109375" style="1" customWidth="1"/>
    <col min="17" max="16384" width="9.109375" style="1"/>
  </cols>
  <sheetData>
    <row r="1" spans="1:15" ht="60" hidden="1" customHeight="1" x14ac:dyDescent="1.1499999999999999">
      <c r="B1" s="34"/>
      <c r="C1" s="34"/>
      <c r="D1" s="34"/>
      <c r="E1" s="34"/>
      <c r="F1" s="34"/>
      <c r="G1" s="34"/>
      <c r="H1" s="34"/>
      <c r="I1" s="44"/>
      <c r="J1" s="45"/>
      <c r="K1" s="14"/>
      <c r="O1" s="35" t="e">
        <f ca="1">DATE(H2,MONTH(G2&amp;"1"),1)</f>
        <v>#VALUE!</v>
      </c>
    </row>
    <row r="2" spans="1:15" ht="30" customHeight="1" x14ac:dyDescent="0.3">
      <c r="B2" s="86" t="s">
        <v>21</v>
      </c>
      <c r="C2" s="86"/>
      <c r="D2" s="86"/>
      <c r="E2" s="86"/>
      <c r="F2" s="86"/>
      <c r="G2" s="64" t="s">
        <v>22</v>
      </c>
      <c r="H2" s="65">
        <f ca="1">IF(MONTH(TODAY())=12,YEAR(TODAY())+1,YEAR(TODAY()))</f>
        <v>2025</v>
      </c>
      <c r="I2" s="46"/>
      <c r="K2" s="40"/>
    </row>
    <row r="3" spans="1:15" s="6" customFormat="1" ht="15" customHeight="1" x14ac:dyDescent="0.3">
      <c r="A3" s="47"/>
      <c r="B3" s="49"/>
      <c r="C3" s="49"/>
      <c r="D3" s="48"/>
      <c r="E3" s="48"/>
      <c r="F3" s="48"/>
      <c r="G3" s="49"/>
      <c r="H3" s="49"/>
      <c r="I3" s="46"/>
      <c r="J3" s="47"/>
      <c r="K3" s="47"/>
      <c r="L3" s="47"/>
      <c r="M3" s="47"/>
    </row>
    <row r="4" spans="1:15" s="15" customFormat="1" ht="39.9" customHeight="1" x14ac:dyDescent="0.3">
      <c r="A4" s="50"/>
      <c r="B4" s="61" t="s">
        <v>23</v>
      </c>
      <c r="C4" s="62" t="s">
        <v>24</v>
      </c>
      <c r="D4" s="62" t="s">
        <v>25</v>
      </c>
      <c r="E4" s="62" t="s">
        <v>26</v>
      </c>
      <c r="F4" s="62" t="s">
        <v>3</v>
      </c>
      <c r="G4" s="62" t="s">
        <v>27</v>
      </c>
      <c r="H4" s="63" t="s">
        <v>28</v>
      </c>
      <c r="I4" s="46"/>
      <c r="J4" s="51"/>
      <c r="K4" s="59"/>
      <c r="L4" s="51"/>
      <c r="M4" s="51"/>
    </row>
    <row r="5" spans="1:15" s="19" customFormat="1" ht="19.2" customHeight="1" thickBot="1" x14ac:dyDescent="0.35">
      <c r="A5" s="52"/>
      <c r="B5" s="36" t="str">
        <f ca="1">IFERROR(FirstDayofTheMonth-WEEKDAY(FirstDayofTheMonth,2),"")</f>
        <v/>
      </c>
      <c r="C5" s="16" t="str">
        <f t="shared" ref="C5:H5" ca="1" si="0">IFERROR(B5+1,"")</f>
        <v/>
      </c>
      <c r="D5" s="16" t="str">
        <f t="shared" ca="1" si="0"/>
        <v/>
      </c>
      <c r="E5" s="16" t="str">
        <f t="shared" ca="1" si="0"/>
        <v/>
      </c>
      <c r="F5" s="16" t="str">
        <f t="shared" ca="1" si="0"/>
        <v/>
      </c>
      <c r="G5" s="16" t="str">
        <f t="shared" ca="1" si="0"/>
        <v/>
      </c>
      <c r="H5" s="17" t="str">
        <f t="shared" ca="1" si="0"/>
        <v/>
      </c>
      <c r="I5" s="46"/>
      <c r="J5" s="60" t="s">
        <v>29</v>
      </c>
      <c r="K5" s="18"/>
      <c r="L5" s="53"/>
      <c r="M5" s="53"/>
    </row>
    <row r="6" spans="1:15" s="23" customFormat="1" ht="19.2" customHeight="1" thickBot="1" x14ac:dyDescent="0.35">
      <c r="A6" s="54"/>
      <c r="B6" s="29" t="str">
        <f ca="1">IFERROR(IF(VLOOKUP(B5,Table2[[DATUM]:[EREIGNIS]],2,FALSE)&lt;&gt;"",VLOOKUP(B5,Table2[[DATUM]:[EREIGNIS]],2,FALSE),""),"")</f>
        <v/>
      </c>
      <c r="C6" s="20" t="str">
        <f ca="1">IFERROR(IF(VLOOKUP(C5,Table2[[DATUM]:[EREIGNIS]],2,FALSE)&lt;&gt;"",VLOOKUP(C5,Table2[[DATUM]:[EREIGNIS]],2,FALSE),""),"")</f>
        <v/>
      </c>
      <c r="D6" s="20" t="str">
        <f ca="1">IFERROR(IF(VLOOKUP(D5,Table2[[DATUM]:[EREIGNIS]],2,FALSE)&lt;&gt;"",VLOOKUP(D5,Table2[[DATUM]:[EREIGNIS]],2,FALSE),""),"")</f>
        <v/>
      </c>
      <c r="E6" s="20" t="str">
        <f ca="1">IFERROR(IF(VLOOKUP(E5,Table2[[DATUM]:[EREIGNIS]],2,FALSE)&lt;&gt;"",VLOOKUP(E5,Table2[[DATUM]:[EREIGNIS]],2,FALSE),""),"")</f>
        <v/>
      </c>
      <c r="F6" s="20" t="str">
        <f ca="1">IFERROR(IF(VLOOKUP(F5,Table2[[DATUM]:[EREIGNIS]],2,FALSE)&lt;&gt;"",VLOOKUP(F5,Table2[[DATUM]:[EREIGNIS]],2,FALSE),""),"")</f>
        <v/>
      </c>
      <c r="G6" s="20" t="str">
        <f ca="1">IFERROR(IF(VLOOKUP(G5,Table2[[DATUM]:[EREIGNIS]],2,FALSE)&lt;&gt;"",VLOOKUP(G5,Table2[[DATUM]:[EREIGNIS]],2,FALSE),""),"")</f>
        <v/>
      </c>
      <c r="H6" s="21" t="str">
        <f ca="1">IFERROR(IF(VLOOKUP(H5,Table2[[DATUM]:[EREIGNIS]],2,FALSE)&lt;&gt;"",VLOOKUP(H5,Table2[[DATUM]:[EREIGNIS]],2,FALSE),""),"")</f>
        <v/>
      </c>
      <c r="I6" s="46"/>
      <c r="J6" s="60" t="s">
        <v>30</v>
      </c>
      <c r="K6" s="22"/>
      <c r="L6" s="55"/>
      <c r="M6" s="55"/>
    </row>
    <row r="7" spans="1:15" s="28" customFormat="1" ht="19.2" customHeight="1" thickBot="1" x14ac:dyDescent="0.35">
      <c r="A7" s="56"/>
      <c r="B7" s="24" t="str">
        <f ca="1">IFERROR(H5+1,"")</f>
        <v/>
      </c>
      <c r="C7" s="25" t="str">
        <f t="shared" ref="C7:H7" ca="1" si="1">IFERROR(B7+1,"")</f>
        <v/>
      </c>
      <c r="D7" s="25" t="str">
        <f t="shared" ca="1" si="1"/>
        <v/>
      </c>
      <c r="E7" s="25" t="str">
        <f t="shared" ca="1" si="1"/>
        <v/>
      </c>
      <c r="F7" s="25" t="str">
        <f t="shared" ca="1" si="1"/>
        <v/>
      </c>
      <c r="G7" s="25" t="str">
        <f t="shared" ca="1" si="1"/>
        <v/>
      </c>
      <c r="H7" s="26" t="str">
        <f t="shared" ca="1" si="1"/>
        <v/>
      </c>
      <c r="I7" s="57"/>
      <c r="J7" s="60" t="s">
        <v>31</v>
      </c>
      <c r="K7" s="27"/>
      <c r="L7" s="40"/>
      <c r="M7" s="57"/>
    </row>
    <row r="8" spans="1:15" s="23" customFormat="1" ht="19.2" customHeight="1" thickBot="1" x14ac:dyDescent="0.35">
      <c r="A8" s="54"/>
      <c r="B8" s="29" t="str">
        <f ca="1">IFERROR(IF(VLOOKUP(B7,Table2[[DATUM]:[EREIGNIS]],2,FALSE)&lt;&gt;"",VLOOKUP(B7,Table2[[DATUM]:[EREIGNIS]],2,FALSE),""),"")</f>
        <v/>
      </c>
      <c r="C8" s="20" t="str">
        <f ca="1">IFERROR(IF(VLOOKUP(C7,Table2[[DATUM]:[EREIGNIS]],2,FALSE)&lt;&gt;"",VLOOKUP(C7,Table2[[DATUM]:[EREIGNIS]],2,FALSE),""),"")</f>
        <v/>
      </c>
      <c r="D8" s="20" t="str">
        <f ca="1">IFERROR(IF(VLOOKUP(D7,Table2[[DATUM]:[EREIGNIS]],2,FALSE)&lt;&gt;"",VLOOKUP(D7,Table2[[DATUM]:[EREIGNIS]],2,FALSE),""),"")</f>
        <v/>
      </c>
      <c r="E8" s="20" t="str">
        <f ca="1">IFERROR(IF(VLOOKUP(E7,Table2[[DATUM]:[EREIGNIS]],2,FALSE)&lt;&gt;"",VLOOKUP(E7,Table2[[DATUM]:[EREIGNIS]],2,FALSE),""),"")</f>
        <v/>
      </c>
      <c r="F8" s="20" t="str">
        <f ca="1">IFERROR(IF(VLOOKUP(F7,Table2[[DATUM]:[EREIGNIS]],2,FALSE)&lt;&gt;"",VLOOKUP(F7,Table2[[DATUM]:[EREIGNIS]],2,FALSE),""),"")</f>
        <v/>
      </c>
      <c r="G8" s="20" t="str">
        <f ca="1">IFERROR(IF(VLOOKUP(G7,Table2[[DATUM]:[EREIGNIS]],2,FALSE)&lt;&gt;"",VLOOKUP(G7,Table2[[DATUM]:[EREIGNIS]],2,FALSE),""),"")</f>
        <v/>
      </c>
      <c r="H8" s="21" t="str">
        <f ca="1">IFERROR(IF(VLOOKUP(H7,Table2[[DATUM]:[EREIGNIS]],2,FALSE)&lt;&gt;"",VLOOKUP(H7,Table2[[DATUM]:[EREIGNIS]],2,FALSE),""),"")</f>
        <v/>
      </c>
      <c r="I8" s="55"/>
      <c r="J8" s="60" t="s">
        <v>32</v>
      </c>
      <c r="K8" s="30"/>
      <c r="L8" s="47"/>
      <c r="M8" s="55"/>
    </row>
    <row r="9" spans="1:15" s="28" customFormat="1" ht="19.2" customHeight="1" x14ac:dyDescent="0.3">
      <c r="A9" s="56"/>
      <c r="B9" s="24" t="str">
        <f ca="1">IFERROR(H7+1,"")</f>
        <v/>
      </c>
      <c r="C9" s="25" t="str">
        <f t="shared" ref="C9:H9" ca="1" si="2">IFERROR(B9+1,"")</f>
        <v/>
      </c>
      <c r="D9" s="25" t="str">
        <f t="shared" ca="1" si="2"/>
        <v/>
      </c>
      <c r="E9" s="25" t="str">
        <f t="shared" ca="1" si="2"/>
        <v/>
      </c>
      <c r="F9" s="25" t="str">
        <f t="shared" ca="1" si="2"/>
        <v/>
      </c>
      <c r="G9" s="25" t="str">
        <f t="shared" ca="1" si="2"/>
        <v/>
      </c>
      <c r="H9" s="26" t="str">
        <f t="shared" ca="1" si="2"/>
        <v/>
      </c>
      <c r="I9" s="57"/>
      <c r="J9" s="57"/>
      <c r="K9" s="57"/>
      <c r="L9" s="51"/>
      <c r="M9" s="57"/>
    </row>
    <row r="10" spans="1:15" s="23" customFormat="1" ht="19.2" customHeight="1" thickBot="1" x14ac:dyDescent="0.35">
      <c r="A10" s="54"/>
      <c r="B10" s="29" t="str">
        <f ca="1">IFERROR(IF(VLOOKUP(B9,Table2[[DATUM]:[EREIGNIS]],2,FALSE)&lt;&gt;"",VLOOKUP(B9,Table2[[DATUM]:[EREIGNIS]],2,FALSE),""),"")</f>
        <v/>
      </c>
      <c r="C10" s="20" t="str">
        <f ca="1">IFERROR(IF(VLOOKUP(C9,Table2[[DATUM]:[EREIGNIS]],2,FALSE)&lt;&gt;"",VLOOKUP(C9,Table2[[DATUM]:[EREIGNIS]],2,FALSE),""),"")</f>
        <v/>
      </c>
      <c r="D10" s="20" t="str">
        <f ca="1">IFERROR(IF(VLOOKUP(D9,Table2[[DATUM]:[EREIGNIS]],2,FALSE)&lt;&gt;"",VLOOKUP(D9,Table2[[DATUM]:[EREIGNIS]],2,FALSE),""),"")</f>
        <v/>
      </c>
      <c r="E10" s="20" t="str">
        <f ca="1">IFERROR(IF(VLOOKUP(E9,Table2[[DATUM]:[EREIGNIS]],2,FALSE)&lt;&gt;"",VLOOKUP(E9,Table2[[DATUM]:[EREIGNIS]],2,FALSE),""),"")</f>
        <v/>
      </c>
      <c r="F10" s="20" t="str">
        <f ca="1">IFERROR(IF(VLOOKUP(F9,Table2[[DATUM]:[EREIGNIS]],2,FALSE)&lt;&gt;"",VLOOKUP(F9,Table2[[DATUM]:[EREIGNIS]],2,FALSE),""),"")</f>
        <v/>
      </c>
      <c r="G10" s="20" t="str">
        <f ca="1">IFERROR(IF(VLOOKUP(G9,Table2[[DATUM]:[EREIGNIS]],2,FALSE)&lt;&gt;"",VLOOKUP(G9,Table2[[DATUM]:[EREIGNIS]],2,FALSE),""),"")</f>
        <v/>
      </c>
      <c r="H10" s="21" t="str">
        <f ca="1">IFERROR(IF(VLOOKUP(H9,Table2[[DATUM]:[EREIGNIS]],2,FALSE)&lt;&gt;"",VLOOKUP(H9,Table2[[DATUM]:[EREIGNIS]],2,FALSE),""),"")</f>
        <v/>
      </c>
      <c r="I10" s="55"/>
      <c r="J10" s="55"/>
      <c r="K10" s="55"/>
      <c r="L10" s="53"/>
      <c r="M10" s="55"/>
    </row>
    <row r="11" spans="1:15" s="28" customFormat="1" ht="19.2" customHeight="1" x14ac:dyDescent="0.3">
      <c r="A11" s="56"/>
      <c r="B11" s="24" t="str">
        <f ca="1">IFERROR(H9+1,"")</f>
        <v/>
      </c>
      <c r="C11" s="25" t="str">
        <f t="shared" ref="C11:H11" ca="1" si="3">IFERROR(B11+1,"")</f>
        <v/>
      </c>
      <c r="D11" s="25" t="str">
        <f t="shared" ca="1" si="3"/>
        <v/>
      </c>
      <c r="E11" s="25" t="str">
        <f t="shared" ca="1" si="3"/>
        <v/>
      </c>
      <c r="F11" s="25" t="str">
        <f t="shared" ca="1" si="3"/>
        <v/>
      </c>
      <c r="G11" s="25" t="str">
        <f t="shared" ca="1" si="3"/>
        <v/>
      </c>
      <c r="H11" s="26" t="str">
        <f t="shared" ca="1" si="3"/>
        <v/>
      </c>
      <c r="I11" s="57"/>
      <c r="J11" s="57"/>
      <c r="K11" s="57"/>
      <c r="L11" s="57"/>
      <c r="M11" s="57"/>
    </row>
    <row r="12" spans="1:15" s="23" customFormat="1" ht="19.2" customHeight="1" thickBot="1" x14ac:dyDescent="0.35">
      <c r="A12" s="54"/>
      <c r="B12" s="29" t="str">
        <f ca="1">IFERROR(IF(VLOOKUP(B11,Table2[[DATUM]:[EREIGNIS]],2,FALSE)&lt;&gt;"",VLOOKUP(B11,Table2[[DATUM]:[EREIGNIS]],2,FALSE),""),"")</f>
        <v/>
      </c>
      <c r="C12" s="20" t="str">
        <f ca="1">IFERROR(IF(VLOOKUP(C11,Table2[[DATUM]:[EREIGNIS]],2,FALSE)&lt;&gt;"",VLOOKUP(C11,Table2[[DATUM]:[EREIGNIS]],2,FALSE),""),"")</f>
        <v/>
      </c>
      <c r="D12" s="20" t="str">
        <f ca="1">IFERROR(IF(VLOOKUP(D11,Table2[[DATUM]:[EREIGNIS]],2,FALSE)&lt;&gt;"",VLOOKUP(D11,Table2[[DATUM]:[EREIGNIS]],2,FALSE),""),"")</f>
        <v/>
      </c>
      <c r="E12" s="20" t="str">
        <f ca="1">IFERROR(IF(VLOOKUP(E11,Table2[[DATUM]:[EREIGNIS]],2,FALSE)&lt;&gt;"",VLOOKUP(E11,Table2[[DATUM]:[EREIGNIS]],2,FALSE),""),"")</f>
        <v/>
      </c>
      <c r="F12" s="20" t="str">
        <f ca="1">IFERROR(IF(VLOOKUP(F11,Table2[[DATUM]:[EREIGNIS]],2,FALSE)&lt;&gt;"",VLOOKUP(F11,Table2[[DATUM]:[EREIGNIS]],2,FALSE),""),"")</f>
        <v/>
      </c>
      <c r="G12" s="20" t="str">
        <f ca="1">IFERROR(IF(VLOOKUP(G11,Table2[[DATUM]:[EREIGNIS]],2,FALSE)&lt;&gt;"",VLOOKUP(G11,Table2[[DATUM]:[EREIGNIS]],2,FALSE),""),"")</f>
        <v/>
      </c>
      <c r="H12" s="21" t="str">
        <f ca="1">IFERROR(IF(VLOOKUP(H11,Table2[[DATUM]:[EREIGNIS]],2,FALSE)&lt;&gt;"",VLOOKUP(H11,Table2[[DATUM]:[EREIGNIS]],2,FALSE),""),"")</f>
        <v/>
      </c>
      <c r="I12" s="55"/>
      <c r="J12" s="55"/>
      <c r="K12" s="55"/>
      <c r="L12" s="55"/>
      <c r="M12" s="55"/>
    </row>
    <row r="13" spans="1:15" s="28" customFormat="1" ht="19.2" customHeight="1" x14ac:dyDescent="0.3">
      <c r="A13" s="56"/>
      <c r="B13" s="24" t="str">
        <f ca="1">IFERROR(H11+1,"")</f>
        <v/>
      </c>
      <c r="C13" s="25" t="str">
        <f t="shared" ref="C13:H13" ca="1" si="4">IFERROR(B13+1,"")</f>
        <v/>
      </c>
      <c r="D13" s="25" t="str">
        <f t="shared" ca="1" si="4"/>
        <v/>
      </c>
      <c r="E13" s="25" t="str">
        <f t="shared" ca="1" si="4"/>
        <v/>
      </c>
      <c r="F13" s="25" t="str">
        <f t="shared" ca="1" si="4"/>
        <v/>
      </c>
      <c r="G13" s="25" t="str">
        <f t="shared" ca="1" si="4"/>
        <v/>
      </c>
      <c r="H13" s="26" t="str">
        <f t="shared" ca="1" si="4"/>
        <v/>
      </c>
      <c r="I13" s="57"/>
      <c r="J13" s="57"/>
      <c r="K13" s="57"/>
      <c r="L13" s="57"/>
      <c r="M13" s="57"/>
    </row>
    <row r="14" spans="1:15" s="23" customFormat="1" ht="19.2" customHeight="1" thickBot="1" x14ac:dyDescent="0.35">
      <c r="A14" s="54"/>
      <c r="B14" s="29" t="str">
        <f ca="1">IFERROR(IF(VLOOKUP(B13,Table2[[DATUM]:[EREIGNIS]],2,FALSE)&lt;&gt;"",VLOOKUP(B13,Table2[[DATUM]:[EREIGNIS]],2,FALSE),""),"")</f>
        <v/>
      </c>
      <c r="C14" s="20" t="str">
        <f ca="1">IFERROR(IF(VLOOKUP(C13,Table2[[DATUM]:[EREIGNIS]],2,FALSE)&lt;&gt;"",VLOOKUP(C13,Table2[[DATUM]:[EREIGNIS]],2,FALSE),""),"")</f>
        <v/>
      </c>
      <c r="D14" s="20" t="str">
        <f ca="1">IFERROR(IF(VLOOKUP(D13,Table2[[DATUM]:[EREIGNIS]],2,FALSE)&lt;&gt;"",VLOOKUP(D13,Table2[[DATUM]:[EREIGNIS]],2,FALSE),""),"")</f>
        <v/>
      </c>
      <c r="E14" s="20" t="str">
        <f ca="1">IFERROR(IF(VLOOKUP(E13,Table2[[DATUM]:[EREIGNIS]],2,FALSE)&lt;&gt;"",VLOOKUP(E13,Table2[[DATUM]:[EREIGNIS]],2,FALSE),""),"")</f>
        <v/>
      </c>
      <c r="F14" s="20" t="str">
        <f ca="1">IFERROR(IF(VLOOKUP(F13,Table2[[DATUM]:[EREIGNIS]],2,FALSE)&lt;&gt;"",VLOOKUP(F13,Table2[[DATUM]:[EREIGNIS]],2,FALSE),""),"")</f>
        <v/>
      </c>
      <c r="G14" s="20" t="str">
        <f ca="1">IFERROR(IF(VLOOKUP(G13,Table2[[DATUM]:[EREIGNIS]],2,FALSE)&lt;&gt;"",VLOOKUP(G13,Table2[[DATUM]:[EREIGNIS]],2,FALSE),""),"")</f>
        <v/>
      </c>
      <c r="H14" s="21" t="str">
        <f ca="1">IFERROR(IF(VLOOKUP(H13,Table2[[DATUM]:[EREIGNIS]],2,FALSE)&lt;&gt;"",VLOOKUP(H13,Table2[[DATUM]:[EREIGNIS]],2,FALSE),""),"")</f>
        <v/>
      </c>
      <c r="I14" s="55"/>
      <c r="J14" s="55"/>
      <c r="K14" s="55"/>
      <c r="L14" s="55"/>
      <c r="M14" s="55"/>
    </row>
    <row r="15" spans="1:15" s="28" customFormat="1" ht="19.2" customHeight="1" x14ac:dyDescent="0.3">
      <c r="A15" s="56"/>
      <c r="B15" s="24" t="str">
        <f ca="1">IFERROR(H13+1,"")</f>
        <v/>
      </c>
      <c r="C15" s="25" t="str">
        <f t="shared" ref="C15:H15" ca="1" si="5">IFERROR(B15+1,"")</f>
        <v/>
      </c>
      <c r="D15" s="25" t="str">
        <f t="shared" ca="1" si="5"/>
        <v/>
      </c>
      <c r="E15" s="25" t="str">
        <f t="shared" ca="1" si="5"/>
        <v/>
      </c>
      <c r="F15" s="25" t="str">
        <f t="shared" ca="1" si="5"/>
        <v/>
      </c>
      <c r="G15" s="25" t="str">
        <f t="shared" ca="1" si="5"/>
        <v/>
      </c>
      <c r="H15" s="26" t="str">
        <f t="shared" ca="1" si="5"/>
        <v/>
      </c>
      <c r="I15" s="57"/>
      <c r="J15" s="57"/>
      <c r="K15" s="57"/>
      <c r="L15" s="57"/>
      <c r="M15" s="57"/>
    </row>
    <row r="16" spans="1:15" s="23" customFormat="1" ht="19.2" customHeight="1" thickBot="1" x14ac:dyDescent="0.35">
      <c r="A16" s="54"/>
      <c r="B16" s="29" t="str">
        <f ca="1">IFERROR(IF(VLOOKUP(B15,Table2[[DATUM]:[EREIGNIS]],2,FALSE)&lt;&gt;"",VLOOKUP(B15,Table2[[DATUM]:[EREIGNIS]],2,FALSE),""),"")</f>
        <v/>
      </c>
      <c r="C16" s="20" t="str">
        <f ca="1">IFERROR(IF(VLOOKUP(C15,Table2[[DATUM]:[EREIGNIS]],2,FALSE)&lt;&gt;"",VLOOKUP(C15,Table2[[DATUM]:[EREIGNIS]],2,FALSE),""),"")</f>
        <v/>
      </c>
      <c r="D16" s="20" t="str">
        <f ca="1">IFERROR(IF(VLOOKUP(D15,Table2[[DATUM]:[EREIGNIS]],2,FALSE)&lt;&gt;"",VLOOKUP(D15,Table2[[DATUM]:[EREIGNIS]],2,FALSE),""),"")</f>
        <v/>
      </c>
      <c r="E16" s="20" t="str">
        <f ca="1">IFERROR(IF(VLOOKUP(E15,Table2[[DATUM]:[EREIGNIS]],2,FALSE)&lt;&gt;"",VLOOKUP(E15,Table2[[DATUM]:[EREIGNIS]],2,FALSE),""),"")</f>
        <v/>
      </c>
      <c r="F16" s="20" t="str">
        <f ca="1">IFERROR(IF(VLOOKUP(F15,Table2[[DATUM]:[EREIGNIS]],2,FALSE)&lt;&gt;"",VLOOKUP(F15,Table2[[DATUM]:[EREIGNIS]],2,FALSE),""),"")</f>
        <v/>
      </c>
      <c r="G16" s="20" t="str">
        <f ca="1">IFERROR(IF(VLOOKUP(G15,Table2[[DATUM]:[EREIGNIS]],2,FALSE)&lt;&gt;"",VLOOKUP(G15,Table2[[DATUM]:[EREIGNIS]],2,FALSE),""),"")</f>
        <v/>
      </c>
      <c r="H16" s="21" t="str">
        <f ca="1">IFERROR(IF(VLOOKUP(H15,Table2[[DATUM]:[EREIGNIS]],2,FALSE)&lt;&gt;"",VLOOKUP(H15,Table2[[DATUM]:[EREIGNIS]],2,FALSE),""),"")</f>
        <v/>
      </c>
      <c r="I16" s="55"/>
      <c r="J16" s="55"/>
      <c r="K16" s="55"/>
      <c r="L16" s="55"/>
      <c r="M16" s="55"/>
    </row>
    <row r="17" spans="1:13" s="23" customFormat="1" ht="24.9" customHeight="1" x14ac:dyDescent="0.3">
      <c r="A17" s="54"/>
      <c r="B17" s="58"/>
      <c r="C17" s="58"/>
      <c r="D17" s="58"/>
      <c r="E17" s="58"/>
      <c r="F17" s="58"/>
      <c r="G17" s="58"/>
      <c r="H17" s="58"/>
      <c r="I17" s="55"/>
      <c r="J17" s="55"/>
      <c r="K17" s="55"/>
      <c r="L17" s="55"/>
      <c r="M17" s="55"/>
    </row>
    <row r="18" spans="1:13" s="31" customFormat="1" ht="50.1" customHeight="1" x14ac:dyDescent="0.35">
      <c r="A18" s="44"/>
      <c r="D18" s="32"/>
      <c r="F18" s="33"/>
      <c r="I18" s="44"/>
      <c r="J18" s="44"/>
      <c r="L18" s="44"/>
      <c r="M18" s="44"/>
    </row>
  </sheetData>
  <mergeCells count="1">
    <mergeCell ref="B2:F2"/>
  </mergeCells>
  <conditionalFormatting sqref="B5:H6">
    <cfRule type="expression" dxfId="5" priority="1">
      <formula>MONTH(B$5)&lt;&gt;MONTH(FirstDayofTheMonth)</formula>
    </cfRule>
  </conditionalFormatting>
  <conditionalFormatting sqref="B7:H8">
    <cfRule type="expression" dxfId="4" priority="47">
      <formula>MONTH(B$7)&lt;&gt;MONTH(FirstDayofTheMonth)</formula>
    </cfRule>
  </conditionalFormatting>
  <conditionalFormatting sqref="B9:H10">
    <cfRule type="expression" dxfId="3" priority="37">
      <formula>MONTH(B$9)&lt;&gt;MONTH(FirstDayofTheMonth)</formula>
    </cfRule>
  </conditionalFormatting>
  <conditionalFormatting sqref="B11:H12">
    <cfRule type="expression" dxfId="2" priority="27">
      <formula>MONTH(B$11)&lt;&gt;MONTH(FirstDayofTheMonth)</formula>
    </cfRule>
  </conditionalFormatting>
  <conditionalFormatting sqref="B13:H14">
    <cfRule type="expression" dxfId="1" priority="17">
      <formula>MONTH(B$13)&lt;&gt;MONTH(FirstDayofTheMonth)</formula>
    </cfRule>
  </conditionalFormatting>
  <conditionalFormatting sqref="B15:H16">
    <cfRule type="expression" dxfId="0" priority="7">
      <formula>MONTH(B$15)&lt;&gt;MONTH(FirstDayofTheMonth)</formula>
    </cfRule>
  </conditionalFormatting>
  <dataValidations count="1">
    <dataValidation type="list" allowBlank="1" showInputMessage="1" showErrorMessage="1" sqref="G2" xr:uid="{00000000-0002-0000-0200-000000000000}">
      <formula1>"Januar, Februar, März, April, Mai, Juni, Juli, August, September, Oktober, November, Dezember"</formula1>
    </dataValidation>
  </dataValidations>
  <printOptions horizontalCentered="1"/>
  <pageMargins left="0.25" right="0.25" top="0.75" bottom="0.75" header="0.3" footer="0.3"/>
  <pageSetup scale="70" orientation="landscape" horizontalDpi="4294967293"/>
  <ignoredErrors>
    <ignoredError sqref="C6:D6 E6:H6 C8 D8:H8 C10 D10:H10 C12:H12 C14:H14 B7 B9 B11 B13 B15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Dienstplan</vt:lpstr>
      <vt:lpstr>Zeitplan</vt:lpstr>
      <vt:lpstr>Kalender</vt:lpstr>
      <vt:lpstr>FirstDayofTheMonth</vt:lpstr>
      <vt:lpstr>TeamName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2023-08-07T15:07:16Z</dcterms:created>
  <dcterms:modified xsi:type="dcterms:W3CDTF">2025-11-11T22:58:02Z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  <property fmtid="{D5CDD505-2E9C-101B-9397-08002B2CF9AE}" pid="3" name="MediaServiceImageTags">
    <vt:lpwstr/>
  </property>
</Properties>
</file>