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F826EA63-9BF7-40D9-A1CC-6EA7C1AAE2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rtybudget" sheetId="1" r:id="rId1"/>
  </sheets>
  <definedNames>
    <definedName name="_xlnm.Print_Area" localSheetId="0">Partybudget!$A$1:$J$31</definedName>
  </definedNames>
  <calcPr calcId="191029"/>
  <pivotCaches>
    <pivotCache cacheId="0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  <c r="D5" i="1" s="1"/>
</calcChain>
</file>

<file path=xl/sharedStrings.xml><?xml version="1.0" encoding="utf-8"?>
<sst xmlns="http://schemas.openxmlformats.org/spreadsheetml/2006/main" count="47" uniqueCount="34">
  <si>
    <t>Variation</t>
  </si>
  <si>
    <t>Column1</t>
  </si>
  <si>
    <t>Budget</t>
  </si>
  <si>
    <t>DJ</t>
  </si>
  <si>
    <t>VORLAGE FÜR EIN PARTEIBUDGET</t>
  </si>
  <si>
    <t>Gesamtbudget</t>
  </si>
  <si>
    <t>Gesamtausgaben</t>
  </si>
  <si>
    <t>Beschreibung</t>
  </si>
  <si>
    <t>Kategorie</t>
  </si>
  <si>
    <t>Höhe der Ausgaben</t>
  </si>
  <si>
    <t>Veranstaltungsort mieten</t>
  </si>
  <si>
    <t>Versenden von Einladungen</t>
  </si>
  <si>
    <t>Briefumschläge</t>
  </si>
  <si>
    <t>Kerzen</t>
  </si>
  <si>
    <t>Brille</t>
  </si>
  <si>
    <t>Girlanden</t>
  </si>
  <si>
    <t>Lichter</t>
  </si>
  <si>
    <t>Gemietete Tische und Stühle</t>
  </si>
  <si>
    <t>Audiogeräte</t>
  </si>
  <si>
    <t>Photograph</t>
  </si>
  <si>
    <t>Bier</t>
  </si>
  <si>
    <t>Essen</t>
  </si>
  <si>
    <t>Austragungsort</t>
  </si>
  <si>
    <t>Einladungen</t>
  </si>
  <si>
    <t>Dekorationen</t>
  </si>
  <si>
    <t>Geschirr</t>
  </si>
  <si>
    <t>Musik</t>
  </si>
  <si>
    <t>Andere</t>
  </si>
  <si>
    <t>Getränke</t>
  </si>
  <si>
    <t>Verpflegung</t>
  </si>
  <si>
    <t>Verteilung der Ausgaben</t>
  </si>
  <si>
    <t>Ausgaben Perchentage</t>
  </si>
  <si>
    <t>Menge</t>
  </si>
  <si>
    <t>Allgemein insgesamt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</si>
</sst>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Algerian"/>
      <family val="5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E340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164" fontId="3" fillId="5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164" fontId="5" fillId="0" borderId="0" xfId="0" applyNumberFormat="1" applyFont="1"/>
    <xf numFmtId="0" fontId="7" fillId="0" borderId="0" xfId="0" applyFont="1" applyFill="1" applyAlignment="1">
      <alignment horizontal="left" vertical="center"/>
    </xf>
    <xf numFmtId="10" fontId="7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left" vertical="center"/>
    </xf>
    <xf numFmtId="10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332"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alignment wrapText="1" readingOrder="0"/>
    </dxf>
    <dxf>
      <alignment wrapText="1" readingOrder="0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numFmt numFmtId="164" formatCode="&quot;$&quot;#,##0.00"/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pivotSource>
    <c:name>[PARTY BUDGET TEMPLATE.xlsx]Partybudget!PivotTable1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  <c:dLbl>
          <c:idx val="0"/>
          <c:layout>
            <c:manualLayout>
              <c:x val="3.668763102725367E-2"/>
              <c:y val="-7.18390804597701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layout>
            <c:manualLayout>
              <c:x val="9.4339622641509441E-2"/>
              <c:y val="4.7892720306513406E-3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layout>
            <c:manualLayout>
              <c:x val="7.5995807127882606E-2"/>
              <c:y val="6.226053639846743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layout>
            <c:manualLayout>
              <c:x val="1.310272536687631E-2"/>
              <c:y val="9.578544061302682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layout>
            <c:manualLayout>
              <c:x val="-3.4067085953878404E-2"/>
              <c:y val="6.704980842911877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layout>
            <c:manualLayout>
              <c:x val="-5.2410901467505239E-2"/>
              <c:y val="5.74712643678160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layout>
            <c:manualLayout>
              <c:x val="-9.6960167714884693E-2"/>
              <c:y val="1.915708812260536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layout>
            <c:manualLayout>
              <c:x val="-8.6477987421383642E-2"/>
              <c:y val="-4.78927203065133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layout>
            <c:manualLayout>
              <c:x val="-5.2410901467505244E-3"/>
              <c:y val="-4.3103448275862155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2727141418643423"/>
          <c:y val="7.5572449995474703E-2"/>
          <c:w val="0.44325612010762805"/>
          <c:h val="0.81008877123118228"/>
        </c:manualLayout>
      </c:layout>
      <c:doughnutChart>
        <c:varyColors val="1"/>
        <c:ser>
          <c:idx val="0"/>
          <c:order val="0"/>
          <c:tx>
            <c:strRef>
              <c:f>Partybudget!$H$7</c:f>
              <c:strCache>
                <c:ptCount val="1"/>
                <c:pt idx="0">
                  <c:v>Ausgaben Perchentage</c:v>
                </c:pt>
              </c:strCache>
            </c:strRef>
          </c:tx>
          <c:dLbls>
            <c:dLbl>
              <c:idx val="2"/>
              <c:layout>
                <c:manualLayout>
                  <c:x val="-5.2410901467505244E-3"/>
                  <c:y val="-4.3103448275862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Partybudget!$G$8:$G$16</c:f>
              <c:strCache>
                <c:ptCount val="8"/>
                <c:pt idx="0">
                  <c:v>Verpflegung</c:v>
                </c:pt>
                <c:pt idx="1">
                  <c:v>Dekorationen</c:v>
                </c:pt>
                <c:pt idx="2">
                  <c:v>Getränke</c:v>
                </c:pt>
                <c:pt idx="3">
                  <c:v>Einladungen</c:v>
                </c:pt>
                <c:pt idx="4">
                  <c:v>Musik</c:v>
                </c:pt>
                <c:pt idx="5">
                  <c:v>Andere</c:v>
                </c:pt>
                <c:pt idx="6">
                  <c:v>Geschirr</c:v>
                </c:pt>
                <c:pt idx="7">
                  <c:v>Austragungsort</c:v>
                </c:pt>
              </c:strCache>
            </c:strRef>
          </c:cat>
          <c:val>
            <c:numRef>
              <c:f>Partybudget!$H$8:$H$16</c:f>
              <c:numCache>
                <c:formatCode>0.00%</c:formatCode>
                <c:ptCount val="8"/>
                <c:pt idx="0">
                  <c:v>0.15730337078651685</c:v>
                </c:pt>
                <c:pt idx="1">
                  <c:v>0.19775280898876405</c:v>
                </c:pt>
                <c:pt idx="2">
                  <c:v>5.3932584269662923E-2</c:v>
                </c:pt>
                <c:pt idx="3">
                  <c:v>6.0674157303370786E-2</c:v>
                </c:pt>
                <c:pt idx="4">
                  <c:v>0.1393258426966292</c:v>
                </c:pt>
                <c:pt idx="5">
                  <c:v>6.741573033707865E-2</c:v>
                </c:pt>
                <c:pt idx="6">
                  <c:v>8.988764044943821E-3</c:v>
                </c:pt>
                <c:pt idx="7">
                  <c:v>0.3146067415730337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CA-44D0-A15C-54EAF8CE0FFD}"/>
            </c:ext>
          </c:extLst>
        </c:ser>
        <c:ser>
          <c:idx val="1"/>
          <c:order val="1"/>
          <c:tx>
            <c:strRef>
              <c:f>Partybudget!$I$7</c:f>
              <c:strCache>
                <c:ptCount val="1"/>
                <c:pt idx="0">
                  <c:v>Menge</c:v>
                </c:pt>
              </c:strCache>
            </c:strRef>
          </c:tx>
          <c:explosion val="9"/>
          <c:dLbls>
            <c:dLbl>
              <c:idx val="0"/>
              <c:layout>
                <c:manualLayout>
                  <c:x val="3.668763102725367E-2"/>
                  <c:y val="-7.183908045977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CA-44D0-A15C-54EAF8CE0FFD}"/>
                </c:ext>
              </c:extLst>
            </c:dLbl>
            <c:dLbl>
              <c:idx val="1"/>
              <c:layout>
                <c:manualLayout>
                  <c:x val="9.4339622641509441E-2"/>
                  <c:y val="4.78927203065134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CA-44D0-A15C-54EAF8CE0FFD}"/>
                </c:ext>
              </c:extLst>
            </c:dLbl>
            <c:dLbl>
              <c:idx val="2"/>
              <c:layout>
                <c:manualLayout>
                  <c:x val="7.5995807127882606E-2"/>
                  <c:y val="6.2260536398467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CA-44D0-A15C-54EAF8CE0FFD}"/>
                </c:ext>
              </c:extLst>
            </c:dLbl>
            <c:dLbl>
              <c:idx val="3"/>
              <c:layout>
                <c:manualLayout>
                  <c:x val="1.310272536687631E-2"/>
                  <c:y val="9.57854406130268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CA-44D0-A15C-54EAF8CE0FFD}"/>
                </c:ext>
              </c:extLst>
            </c:dLbl>
            <c:dLbl>
              <c:idx val="4"/>
              <c:layout>
                <c:manualLayout>
                  <c:x val="-3.4067085953878404E-2"/>
                  <c:y val="6.7049808429118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CA-44D0-A15C-54EAF8CE0FFD}"/>
                </c:ext>
              </c:extLst>
            </c:dLbl>
            <c:dLbl>
              <c:idx val="5"/>
              <c:layout>
                <c:manualLayout>
                  <c:x val="-5.2410901467505239E-2"/>
                  <c:y val="5.74712643678160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CA-44D0-A15C-54EAF8CE0FFD}"/>
                </c:ext>
              </c:extLst>
            </c:dLbl>
            <c:dLbl>
              <c:idx val="6"/>
              <c:layout>
                <c:manualLayout>
                  <c:x val="-9.6960167714884693E-2"/>
                  <c:y val="1.91570881226053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CA-44D0-A15C-54EAF8CE0FFD}"/>
                </c:ext>
              </c:extLst>
            </c:dLbl>
            <c:dLbl>
              <c:idx val="7"/>
              <c:layout>
                <c:manualLayout>
                  <c:x val="-8.6477987421383642E-2"/>
                  <c:y val="-4.78927203065133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Partybudget!$G$8:$G$16</c:f>
              <c:strCache>
                <c:ptCount val="8"/>
                <c:pt idx="0">
                  <c:v>Verpflegung</c:v>
                </c:pt>
                <c:pt idx="1">
                  <c:v>Dekorationen</c:v>
                </c:pt>
                <c:pt idx="2">
                  <c:v>Getränke</c:v>
                </c:pt>
                <c:pt idx="3">
                  <c:v>Einladungen</c:v>
                </c:pt>
                <c:pt idx="4">
                  <c:v>Musik</c:v>
                </c:pt>
                <c:pt idx="5">
                  <c:v>Andere</c:v>
                </c:pt>
                <c:pt idx="6">
                  <c:v>Geschirr</c:v>
                </c:pt>
                <c:pt idx="7">
                  <c:v>Austragungsort</c:v>
                </c:pt>
              </c:strCache>
            </c:strRef>
          </c:cat>
          <c:val>
            <c:numRef>
              <c:f>Partybudget!$I$8:$I$16</c:f>
              <c:numCache>
                <c:formatCode>"$"#,##0.00</c:formatCode>
                <c:ptCount val="8"/>
                <c:pt idx="0">
                  <c:v>350</c:v>
                </c:pt>
                <c:pt idx="1">
                  <c:v>440</c:v>
                </c:pt>
                <c:pt idx="2">
                  <c:v>120</c:v>
                </c:pt>
                <c:pt idx="3">
                  <c:v>135</c:v>
                </c:pt>
                <c:pt idx="4">
                  <c:v>310</c:v>
                </c:pt>
                <c:pt idx="5">
                  <c:v>150</c:v>
                </c:pt>
                <c:pt idx="6">
                  <c:v>20</c:v>
                </c:pt>
                <c:pt idx="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2CA-44D0-A15C-54EAF8CE0F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10"/>
        <c:holeSize val="50"/>
      </c:doughnut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345621</xdr:colOff>
      <xdr:row>16</xdr:row>
      <xdr:rowOff>97972</xdr:rowOff>
    </xdr:from>
    <xdr:to>
      <xdr:col>9</xdr:col>
      <xdr:colOff>16328</xdr:colOff>
      <xdr:row>27</xdr:row>
      <xdr:rowOff>175261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planilla-de-excel-de-presupuesto-de-fiesta%20en-U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900.975815046295" createdVersion="4" refreshedVersion="4" minRefreshableVersion="3" recordCount="24" xr:uid="{00000000-000A-0000-FFFF-FFFF02000000}">
  <cacheSource type="worksheet">
    <worksheetSource name="Table1" r:id="rId2"/>
  </cacheSource>
  <cacheFields count="5">
    <cacheField name="Description" numFmtId="0">
      <sharedItems containsBlank="1"/>
    </cacheField>
    <cacheField name="Category" numFmtId="0">
      <sharedItems containsBlank="1" count="9">
        <s v="Venue"/>
        <s v="Invitations"/>
        <s v="Decorations"/>
        <s v="Tableware"/>
        <s v="Music"/>
        <s v="Other"/>
        <s v="Drinks"/>
        <s v="Catering"/>
        <m/>
      </sharedItems>
    </cacheField>
    <cacheField name="Column1" numFmtId="0">
      <sharedItems containsNonDate="0" containsString="0" containsBlank="1"/>
    </cacheField>
    <cacheField name="Budget" numFmtId="0">
      <sharedItems containsString="0" containsBlank="1" containsNumber="1" containsInteger="1" minValue="20" maxValue="600"/>
    </cacheField>
    <cacheField name="Expenses Amount" numFmtId="0">
      <sharedItems containsString="0" containsBlank="1" containsNumber="1" containsInteger="1" minValue="1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s v="Venue rental"/>
    <x v="0"/>
    <m/>
    <n v="600"/>
    <n v="500"/>
  </r>
  <r>
    <s v="Sending invitations"/>
    <x v="1"/>
    <m/>
    <n v="200"/>
    <n v="120"/>
  </r>
  <r>
    <s v="Envelopes"/>
    <x v="1"/>
    <m/>
    <n v="20"/>
    <n v="15"/>
  </r>
  <r>
    <s v="Candles"/>
    <x v="2"/>
    <m/>
    <n v="100"/>
    <n v="50"/>
  </r>
  <r>
    <s v="Glasses"/>
    <x v="3"/>
    <m/>
    <n v="100"/>
    <n v="20"/>
  </r>
  <r>
    <s v="DJ"/>
    <x v="4"/>
    <m/>
    <n v="150"/>
    <n v="110"/>
  </r>
  <r>
    <s v="Garlands"/>
    <x v="2"/>
    <m/>
    <n v="200"/>
    <n v="170"/>
  </r>
  <r>
    <s v="Lights"/>
    <x v="2"/>
    <m/>
    <n v="255"/>
    <n v="220"/>
  </r>
  <r>
    <s v="Rented tables and chairs"/>
    <x v="0"/>
    <m/>
    <n v="250"/>
    <n v="200"/>
  </r>
  <r>
    <s v="Audio equipment"/>
    <x v="4"/>
    <m/>
    <n v="250"/>
    <n v="200"/>
  </r>
  <r>
    <s v="Photographer"/>
    <x v="5"/>
    <m/>
    <n v="200"/>
    <n v="150"/>
  </r>
  <r>
    <s v="Beer"/>
    <x v="6"/>
    <m/>
    <n v="200"/>
    <n v="120"/>
  </r>
  <r>
    <s v="Food"/>
    <x v="7"/>
    <m/>
    <n v="400"/>
    <n v="350"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Allgemein insgesamt" updatedVersion="4" minRefreshableVersion="3" useAutoFormatting="1" itemPrintTitles="1" createdVersion="4" indent="0" outline="1" outlineData="1" multipleFieldFilters="0" chartFormat="2" rowHeaderCaption="Verteilung der Ausgaben">
  <location ref="G7:I16" firstHeaderRow="0" firstDataRow="1" firstDataCol="1"/>
  <pivotFields count="5">
    <pivotField showAll="0"/>
    <pivotField axis="axisRow" showAll="0">
      <items count="10">
        <item n="Verpflegung" x="7"/>
        <item n="Dekorationen" x="2"/>
        <item n="Getränke" x="6"/>
        <item n="Einladungen" x="1"/>
        <item n="Musik" x="4"/>
        <item n="Andere" x="5"/>
        <item n="Geschirr" x="3"/>
        <item n="Austragungsort" x="0"/>
        <item h="1" x="8"/>
        <item t="default"/>
      </items>
    </pivotField>
    <pivotField showAll="0"/>
    <pivotField showAll="0"/>
    <pivotField dataField="1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Ausgaben Perchentage" fld="4" showDataAs="percentOfTotal" baseField="1" baseItem="0" numFmtId="10"/>
    <dataField name="Menge" fld="4" baseField="1" baseItem="0" numFmtId="164"/>
  </dataFields>
  <formats count="25">
    <format dxfId="331">
      <pivotArea dataOnly="0" labelOnly="1" outline="0" axis="axisValues" fieldPosition="0"/>
    </format>
    <format dxfId="330">
      <pivotArea collapsedLevelsAreSubtotals="1" fieldPosition="0">
        <references count="1">
          <reference field="1" count="0"/>
        </references>
      </pivotArea>
    </format>
    <format dxfId="329">
      <pivotArea dataOnly="0" labelOnly="1" fieldPosition="0">
        <references count="1">
          <reference field="1" count="0"/>
        </references>
      </pivotArea>
    </format>
    <format dxfId="328">
      <pivotArea dataOnly="0" labelOnly="1" outline="0" axis="axisValues" fieldPosition="0"/>
    </format>
    <format dxfId="327">
      <pivotArea grandRow="1" outline="0" collapsedLevelsAreSubtotals="1" fieldPosition="0"/>
    </format>
    <format dxfId="326">
      <pivotArea dataOnly="0" labelOnly="1" grandRow="1" outline="0" fieldPosition="0"/>
    </format>
    <format dxfId="325">
      <pivotArea dataOnly="0" labelOnly="1" outline="0" axis="axisValues" fieldPosition="0"/>
    </format>
    <format dxfId="324">
      <pivotArea grandRow="1" outline="0" collapsedLevelsAreSubtotals="1" fieldPosition="0"/>
    </format>
    <format dxfId="323">
      <pivotArea dataOnly="0" labelOnly="1" grandRow="1" outline="0" fieldPosition="0"/>
    </format>
    <format dxfId="322">
      <pivotArea collapsedLevelsAreSubtotals="1" fieldPosition="0">
        <references count="1">
          <reference field="1" count="0"/>
        </references>
      </pivotArea>
    </format>
    <format dxfId="321">
      <pivotArea dataOnly="0" labelOnly="1" fieldPosition="0">
        <references count="1">
          <reference field="1" count="0"/>
        </references>
      </pivotArea>
    </format>
    <format dxfId="32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319">
      <pivotArea field="1" type="button" dataOnly="0" labelOnly="1" outline="0" axis="axisRow" fieldPosition="0"/>
    </format>
    <format dxfId="31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7">
      <pivotArea field="1" type="button" dataOnly="0" labelOnly="1" outline="0" axis="axisRow" fieldPosition="0"/>
    </format>
    <format dxfId="316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5">
      <pivotArea field="1" type="button" dataOnly="0" labelOnly="1" outline="0" axis="axisRow" fieldPosition="0"/>
    </format>
    <format dxfId="31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13">
      <pivotArea dataOnly="0" outline="0" fieldPosition="0">
        <references count="1">
          <reference field="4294967294" count="1">
            <x v="1"/>
          </reference>
        </references>
      </pivotArea>
    </format>
    <format dxfId="312">
      <pivotArea dataOnly="0" outline="0" fieldPosition="0">
        <references count="1">
          <reference field="4294967294" count="1">
            <x v="1"/>
          </reference>
        </references>
      </pivotArea>
    </format>
    <format dxfId="311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310">
      <pivotArea field="1" type="button" dataOnly="0" labelOnly="1" outline="0" axis="axisRow" fieldPosition="0"/>
    </format>
    <format dxfId="309">
      <pivotArea dataOnly="0" labelOnly="1" fieldPosition="0">
        <references count="1">
          <reference field="1" count="0"/>
        </references>
      </pivotArea>
    </format>
    <format dxfId="308">
      <pivotArea dataOnly="0" labelOnly="1" grandRow="1" outline="0" fieldPosition="0"/>
    </format>
    <format dxfId="307">
      <pivotArea dataOnly="0" labelOnly="1" outline="0" fieldPosition="0">
        <references count="1">
          <reference field="4294967294" count="1">
            <x v="0"/>
          </reference>
        </references>
      </pivotArea>
    </format>
  </formats>
  <conditionalFormats count="1">
    <conditionalFormat priority="1">
      <pivotAreas count="1">
        <pivotArea type="data" collapsedLevelsAreSubtotals="1" fieldPosition="0">
          <references count="2">
            <reference field="4294967294" count="1" selected="0">
              <x v="0"/>
            </reference>
            <reference field="1" count="8">
              <x v="0"/>
              <x v="1"/>
              <x v="2"/>
              <x v="3"/>
              <x v="4"/>
              <x v="5"/>
              <x v="6"/>
              <x v="7"/>
            </reference>
          </references>
        </pivotArea>
      </pivotAreas>
    </conditionalFormat>
  </conditionalFormats>
  <chartFormats count="1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Medium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E31" totalsRowShown="0" headerRowDxfId="306" dataDxfId="305">
  <autoFilter ref="A7:E31" xr:uid="{00000000-0009-0000-0100-000001000000}"/>
  <tableColumns count="5">
    <tableColumn id="1" xr3:uid="{00000000-0010-0000-0000-000001000000}" name="Beschreibung" dataDxfId="304"/>
    <tableColumn id="2" xr3:uid="{00000000-0010-0000-0000-000002000000}" name="Kategorie" dataDxfId="303"/>
    <tableColumn id="5" xr3:uid="{00000000-0010-0000-0000-000005000000}" name="Column1" dataDxfId="302"/>
    <tableColumn id="3" xr3:uid="{00000000-0010-0000-0000-000003000000}" name="Budget" dataDxfId="301"/>
    <tableColumn id="4" xr3:uid="{00000000-0010-0000-0000-000004000000}" name="Höhe der Ausgaben" dataDxfId="30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85" zoomScaleNormal="85" workbookViewId="0">
      <selection activeCell="I16" sqref="I16"/>
    </sheetView>
  </sheetViews>
  <sheetFormatPr baseColWidth="10" defaultColWidth="8.88671875" defaultRowHeight="14.4" x14ac:dyDescent="0.3"/>
  <cols>
    <col min="1" max="1" width="31.109375" customWidth="1"/>
    <col min="2" max="2" width="19.88671875" customWidth="1"/>
    <col min="3" max="3" width="0.44140625" customWidth="1"/>
    <col min="4" max="4" width="22.21875" customWidth="1"/>
    <col min="5" max="5" width="24.44140625" customWidth="1"/>
    <col min="6" max="6" width="4.88671875" customWidth="1"/>
    <col min="7" max="7" width="22.33203125" customWidth="1"/>
    <col min="8" max="8" width="22.21875" customWidth="1"/>
    <col min="9" max="9" width="28.109375" customWidth="1"/>
  </cols>
  <sheetData>
    <row r="1" spans="1:9" ht="29.1" customHeight="1" x14ac:dyDescent="0.3">
      <c r="A1" s="21" t="s">
        <v>4</v>
      </c>
      <c r="B1" s="21"/>
      <c r="C1" s="21"/>
      <c r="D1" s="21"/>
      <c r="E1" s="21"/>
    </row>
    <row r="3" spans="1:9" s="3" customFormat="1" ht="21" customHeight="1" x14ac:dyDescent="0.3">
      <c r="A3" s="1" t="s">
        <v>5</v>
      </c>
      <c r="B3" s="2">
        <f>+SUM(Table1[Budget])</f>
        <v>2925</v>
      </c>
      <c r="D3" s="4" t="s">
        <v>6</v>
      </c>
      <c r="E3" s="5">
        <f>+SUM(Table1[Höhe der Ausgaben])</f>
        <v>2225</v>
      </c>
    </row>
    <row r="5" spans="1:9" ht="21" x14ac:dyDescent="0.3">
      <c r="B5" s="6" t="s">
        <v>0</v>
      </c>
      <c r="C5" s="7"/>
      <c r="D5" s="8">
        <f>+B3-E3</f>
        <v>700</v>
      </c>
    </row>
    <row r="7" spans="1:9" ht="31.8" customHeight="1" x14ac:dyDescent="0.3">
      <c r="A7" s="19" t="s">
        <v>7</v>
      </c>
      <c r="B7" s="19" t="s">
        <v>8</v>
      </c>
      <c r="C7" s="19" t="s">
        <v>1</v>
      </c>
      <c r="D7" s="20" t="s">
        <v>2</v>
      </c>
      <c r="E7" s="19" t="s">
        <v>9</v>
      </c>
      <c r="G7" s="9" t="s">
        <v>30</v>
      </c>
      <c r="H7" s="9" t="s">
        <v>31</v>
      </c>
      <c r="I7" s="10" t="s">
        <v>32</v>
      </c>
    </row>
    <row r="8" spans="1:9" ht="18" x14ac:dyDescent="0.35">
      <c r="A8" s="11" t="s">
        <v>10</v>
      </c>
      <c r="B8" s="11" t="s">
        <v>22</v>
      </c>
      <c r="C8" s="11"/>
      <c r="D8" s="12">
        <v>600</v>
      </c>
      <c r="E8" s="12">
        <v>500</v>
      </c>
      <c r="G8" s="13" t="s">
        <v>29</v>
      </c>
      <c r="H8" s="14">
        <v>0.15730337078651685</v>
      </c>
      <c r="I8" s="15">
        <v>350</v>
      </c>
    </row>
    <row r="9" spans="1:9" ht="18" x14ac:dyDescent="0.35">
      <c r="A9" s="11" t="s">
        <v>11</v>
      </c>
      <c r="B9" s="11" t="s">
        <v>23</v>
      </c>
      <c r="C9" s="11"/>
      <c r="D9" s="12">
        <v>200</v>
      </c>
      <c r="E9" s="12">
        <v>120</v>
      </c>
      <c r="G9" s="13" t="s">
        <v>24</v>
      </c>
      <c r="H9" s="14">
        <v>0.19775280898876405</v>
      </c>
      <c r="I9" s="15">
        <v>440</v>
      </c>
    </row>
    <row r="10" spans="1:9" ht="18" x14ac:dyDescent="0.35">
      <c r="A10" s="11" t="s">
        <v>12</v>
      </c>
      <c r="B10" s="11" t="s">
        <v>23</v>
      </c>
      <c r="C10" s="11"/>
      <c r="D10" s="12">
        <v>20</v>
      </c>
      <c r="E10" s="12">
        <v>15</v>
      </c>
      <c r="G10" s="13" t="s">
        <v>28</v>
      </c>
      <c r="H10" s="14">
        <v>5.3932584269662923E-2</v>
      </c>
      <c r="I10" s="15">
        <v>120</v>
      </c>
    </row>
    <row r="11" spans="1:9" ht="18" x14ac:dyDescent="0.35">
      <c r="A11" s="11" t="s">
        <v>13</v>
      </c>
      <c r="B11" s="11" t="s">
        <v>24</v>
      </c>
      <c r="C11" s="11"/>
      <c r="D11" s="12">
        <v>100</v>
      </c>
      <c r="E11" s="12">
        <v>50</v>
      </c>
      <c r="G11" s="13" t="s">
        <v>23</v>
      </c>
      <c r="H11" s="14">
        <v>6.0674157303370786E-2</v>
      </c>
      <c r="I11" s="15">
        <v>135</v>
      </c>
    </row>
    <row r="12" spans="1:9" ht="18" x14ac:dyDescent="0.35">
      <c r="A12" s="11" t="s">
        <v>14</v>
      </c>
      <c r="B12" s="11" t="s">
        <v>25</v>
      </c>
      <c r="C12" s="11"/>
      <c r="D12" s="12">
        <v>100</v>
      </c>
      <c r="E12" s="12">
        <v>20</v>
      </c>
      <c r="G12" s="13" t="s">
        <v>26</v>
      </c>
      <c r="H12" s="14">
        <v>0.1393258426966292</v>
      </c>
      <c r="I12" s="15">
        <v>310</v>
      </c>
    </row>
    <row r="13" spans="1:9" ht="18" x14ac:dyDescent="0.35">
      <c r="A13" s="11" t="s">
        <v>3</v>
      </c>
      <c r="B13" s="11" t="s">
        <v>26</v>
      </c>
      <c r="C13" s="11"/>
      <c r="D13" s="12">
        <v>150</v>
      </c>
      <c r="E13" s="12">
        <v>110</v>
      </c>
      <c r="G13" s="13" t="s">
        <v>27</v>
      </c>
      <c r="H13" s="14">
        <v>6.741573033707865E-2</v>
      </c>
      <c r="I13" s="15">
        <v>150</v>
      </c>
    </row>
    <row r="14" spans="1:9" ht="18" x14ac:dyDescent="0.35">
      <c r="A14" s="11" t="s">
        <v>15</v>
      </c>
      <c r="B14" s="11" t="s">
        <v>24</v>
      </c>
      <c r="C14" s="11"/>
      <c r="D14" s="12">
        <v>200</v>
      </c>
      <c r="E14" s="12">
        <v>170</v>
      </c>
      <c r="G14" s="13" t="s">
        <v>25</v>
      </c>
      <c r="H14" s="14">
        <v>8.988764044943821E-3</v>
      </c>
      <c r="I14" s="15">
        <v>20</v>
      </c>
    </row>
    <row r="15" spans="1:9" ht="18" x14ac:dyDescent="0.35">
      <c r="A15" s="11" t="s">
        <v>16</v>
      </c>
      <c r="B15" s="11" t="s">
        <v>24</v>
      </c>
      <c r="C15" s="11"/>
      <c r="D15" s="12">
        <v>255</v>
      </c>
      <c r="E15" s="12">
        <v>220</v>
      </c>
      <c r="G15" s="13" t="s">
        <v>22</v>
      </c>
      <c r="H15" s="14">
        <v>0.3146067415730337</v>
      </c>
      <c r="I15" s="15">
        <v>700</v>
      </c>
    </row>
    <row r="16" spans="1:9" ht="18" x14ac:dyDescent="0.35">
      <c r="A16" s="11" t="s">
        <v>17</v>
      </c>
      <c r="B16" s="11" t="s">
        <v>22</v>
      </c>
      <c r="C16" s="11"/>
      <c r="D16" s="12">
        <v>250</v>
      </c>
      <c r="E16" s="12">
        <v>200</v>
      </c>
      <c r="G16" s="16" t="s">
        <v>33</v>
      </c>
      <c r="H16" s="17">
        <v>1</v>
      </c>
      <c r="I16" s="18">
        <v>2225</v>
      </c>
    </row>
    <row r="17" spans="1:5" ht="18" x14ac:dyDescent="0.35">
      <c r="A17" s="11" t="s">
        <v>18</v>
      </c>
      <c r="B17" s="11" t="s">
        <v>26</v>
      </c>
      <c r="C17" s="11"/>
      <c r="D17" s="12">
        <v>250</v>
      </c>
      <c r="E17" s="12">
        <v>200</v>
      </c>
    </row>
    <row r="18" spans="1:5" ht="18" x14ac:dyDescent="0.35">
      <c r="A18" s="11" t="s">
        <v>19</v>
      </c>
      <c r="B18" s="11" t="s">
        <v>27</v>
      </c>
      <c r="C18" s="11"/>
      <c r="D18" s="12">
        <v>200</v>
      </c>
      <c r="E18" s="12">
        <v>150</v>
      </c>
    </row>
    <row r="19" spans="1:5" ht="18" x14ac:dyDescent="0.35">
      <c r="A19" s="11" t="s">
        <v>20</v>
      </c>
      <c r="B19" s="11" t="s">
        <v>28</v>
      </c>
      <c r="C19" s="11"/>
      <c r="D19" s="12">
        <v>200</v>
      </c>
      <c r="E19" s="12">
        <v>120</v>
      </c>
    </row>
    <row r="20" spans="1:5" ht="18" x14ac:dyDescent="0.35">
      <c r="A20" s="11" t="s">
        <v>21</v>
      </c>
      <c r="B20" s="11" t="s">
        <v>29</v>
      </c>
      <c r="C20" s="11"/>
      <c r="D20" s="12">
        <v>400</v>
      </c>
      <c r="E20" s="12">
        <v>350</v>
      </c>
    </row>
    <row r="21" spans="1:5" ht="18" x14ac:dyDescent="0.35">
      <c r="A21" s="11"/>
      <c r="B21" s="11"/>
      <c r="C21" s="11"/>
      <c r="D21" s="12"/>
      <c r="E21" s="12"/>
    </row>
    <row r="22" spans="1:5" ht="18" x14ac:dyDescent="0.35">
      <c r="A22" s="11"/>
      <c r="B22" s="11"/>
      <c r="C22" s="11"/>
      <c r="D22" s="12"/>
      <c r="E22" s="12"/>
    </row>
    <row r="23" spans="1:5" ht="18" x14ac:dyDescent="0.35">
      <c r="A23" s="11"/>
      <c r="B23" s="11"/>
      <c r="C23" s="11"/>
      <c r="D23" s="12"/>
      <c r="E23" s="12"/>
    </row>
    <row r="24" spans="1:5" ht="18" x14ac:dyDescent="0.35">
      <c r="A24" s="11"/>
      <c r="B24" s="11"/>
      <c r="C24" s="11"/>
      <c r="D24" s="12"/>
      <c r="E24" s="12"/>
    </row>
    <row r="25" spans="1:5" ht="18" x14ac:dyDescent="0.35">
      <c r="A25" s="11"/>
      <c r="B25" s="11"/>
      <c r="C25" s="11"/>
      <c r="D25" s="12"/>
      <c r="E25" s="12"/>
    </row>
    <row r="26" spans="1:5" ht="18" x14ac:dyDescent="0.35">
      <c r="A26" s="11"/>
      <c r="B26" s="11"/>
      <c r="C26" s="11"/>
      <c r="D26" s="12"/>
      <c r="E26" s="12"/>
    </row>
    <row r="27" spans="1:5" ht="18" x14ac:dyDescent="0.35">
      <c r="A27" s="11"/>
      <c r="B27" s="11"/>
      <c r="C27" s="11"/>
      <c r="D27" s="12"/>
      <c r="E27" s="12"/>
    </row>
    <row r="28" spans="1:5" ht="18" x14ac:dyDescent="0.35">
      <c r="A28" s="11"/>
      <c r="B28" s="11"/>
      <c r="C28" s="11"/>
      <c r="D28" s="12"/>
      <c r="E28" s="12"/>
    </row>
    <row r="29" spans="1:5" ht="18" x14ac:dyDescent="0.35">
      <c r="A29" s="11"/>
      <c r="B29" s="11"/>
      <c r="C29" s="11"/>
      <c r="D29" s="12"/>
      <c r="E29" s="12"/>
    </row>
    <row r="30" spans="1:5" ht="18" x14ac:dyDescent="0.35">
      <c r="A30" s="11"/>
      <c r="B30" s="11"/>
      <c r="C30" s="11"/>
      <c r="D30" s="12"/>
      <c r="E30" s="12"/>
    </row>
    <row r="31" spans="1:5" ht="18" x14ac:dyDescent="0.35">
      <c r="A31" s="11"/>
      <c r="B31" s="11"/>
      <c r="C31" s="11"/>
      <c r="D31" s="12"/>
      <c r="E31" s="12"/>
    </row>
  </sheetData>
  <mergeCells count="1">
    <mergeCell ref="A1:E1"/>
  </mergeCells>
  <conditionalFormatting pivot="1" sqref="H8:H1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6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Partybudget</vt:lpstr>
      <vt:lpstr>Partybudget!Área_de_impresión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 kasem</dc:creator>
  <cp:lastModifiedBy>Andres VC</cp:lastModifiedBy>
  <dcterms:created xsi:type="dcterms:W3CDTF">2025-08-31T17:33:19Z</dcterms:created>
  <dcterms:modified xsi:type="dcterms:W3CDTF">2025-08-31T19:16:43Z</dcterms:modified>
</cp:coreProperties>
</file>